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ata\iXC2\Core\Register Mapping\"/>
    </mc:Choice>
  </mc:AlternateContent>
  <bookViews>
    <workbookView xWindow="0" yWindow="0" windowWidth="15360" windowHeight="8736" tabRatio="862"/>
  </bookViews>
  <sheets>
    <sheet name="Rev History" sheetId="1" r:id="rId1"/>
    <sheet name="Modbus ID" sheetId="10" r:id="rId2"/>
    <sheet name="iXC2-CS" sheetId="2" r:id="rId3"/>
    <sheet name="iXC2-IS" sheetId="3" r:id="rId4"/>
    <sheet name="iXC2-IR" sheetId="4" r:id="rId5"/>
    <sheet name="iXC2-HR" sheetId="5" r:id="rId6"/>
    <sheet name="ISaGRAF_Error" sheetId="13" r:id="rId7"/>
    <sheet name="TimeZone" sheetId="14" r:id="rId8"/>
    <sheet name="Gas Flow Measurement Events" sheetId="12" r:id="rId9"/>
    <sheet name="WMP Rev History" sheetId="11" r:id="rId10"/>
    <sheet name="WMP-CS" sheetId="6" r:id="rId11"/>
    <sheet name="WMP-IS" sheetId="7" r:id="rId12"/>
    <sheet name="WMP-IR" sheetId="8" r:id="rId13"/>
    <sheet name="WMP-HR" sheetId="9" r:id="rId14"/>
  </sheets>
  <definedNames>
    <definedName name="__shared_1_0_0">"#REF!+#REF!"</definedName>
    <definedName name="__shared_1_0_1">"#REF!+#REF!"</definedName>
    <definedName name="__shared_1_0_10">#REF!+"#REF!"</definedName>
    <definedName name="__shared_1_0_2">"#REF!+#REF!"</definedName>
    <definedName name="__shared_1_0_3">"#REF!+#REF!"</definedName>
    <definedName name="__shared_1_0_4">"#REF!+#REF!"</definedName>
    <definedName name="__shared_1_0_5">"#REF!+#REF!"</definedName>
    <definedName name="__shared_1_0_6">"#REF!+#REF!"</definedName>
    <definedName name="__shared_1_0_7">"#REF!+#REF!"</definedName>
    <definedName name="__shared_1_0_8">"#REF!+#REF!"</definedName>
    <definedName name="__shared_1_0_9">"#REF!+#REF!"</definedName>
    <definedName name="__shared_2_0_0">"#REF!+#REF!"</definedName>
    <definedName name="__shared_2_0_1">"#REF!+#REF!"</definedName>
    <definedName name="__shared_2_0_10">"#REF!+#REF!"</definedName>
    <definedName name="__shared_2_0_2">"#REF!+#REF!"</definedName>
    <definedName name="__shared_2_0_3">"#REF!+#REF!"</definedName>
    <definedName name="__shared_2_0_4">"#REF!+#REF!"</definedName>
    <definedName name="__shared_2_0_5">"#REF!+#REF!"</definedName>
    <definedName name="__shared_2_0_6">"#REF!+#REF!"</definedName>
    <definedName name="__shared_2_0_7">"#REF!+#REF!"</definedName>
    <definedName name="__shared_2_0_8">"#REF!+#REF!"</definedName>
    <definedName name="__shared_2_0_9">"#REF!+#REF!"</definedName>
    <definedName name="__shared_3_0_0">SUM("#REF!,#REF!)))))")</definedName>
    <definedName name="__shared_4_0_0">SUM("#REF!,#REF!)))))")</definedName>
    <definedName name="__shared_5_0_0">SUM("#REF!,#REF!)))))")</definedName>
    <definedName name="__shared_5_0_1">SUM("#REF!,#REF!)))))")</definedName>
    <definedName name="__shared_5_0_2">SUM("#REF!,#REF!)))))")</definedName>
    <definedName name="__shared_5_0_3">SUM("#REF!,#REF!)))))")</definedName>
    <definedName name="__shared_5_0_4">SUM("#REF!,#REF!)))))")</definedName>
    <definedName name="__shared_5_0_5">SUM("#REF!,#REF!)))))")</definedName>
    <definedName name="__shared_6_0_0">SUM("#REF!,#REF!)))))")</definedName>
    <definedName name="_xlnm._FilterDatabase" localSheetId="2" hidden="1">'iXC2-CS'!$A$1:$P$104</definedName>
    <definedName name="_xlnm._FilterDatabase" localSheetId="5" hidden="1">'iXC2-HR'!$H$1:$H$710</definedName>
    <definedName name="_xlnm._FilterDatabase" localSheetId="4" hidden="1">'iXC2-IR'!$A$1:$BO$300</definedName>
    <definedName name="_xlnm._FilterDatabase" localSheetId="3" hidden="1">'iXC2-IS'!$A$1:$P$43</definedName>
    <definedName name="_xlnm._FilterDatabase" localSheetId="10" hidden="1">'WMP-CS'!$A$1:$P$1</definedName>
    <definedName name="_xlnm._FilterDatabase" localSheetId="13" hidden="1">'WMP-HR'!$A$1:$P$1</definedName>
    <definedName name="_xlnm._FilterDatabase" localSheetId="12" hidden="1">'WMP-IR'!$A$1:$P$80</definedName>
    <definedName name="_xlnm._FilterDatabase" localSheetId="11" hidden="1">'WMP-IS'!$A$1:$P$1</definedName>
    <definedName name="_xlnm.Print_Area" localSheetId="2">'iXC2-CS'!$A$1:$P$104</definedName>
    <definedName name="_xlnm.Print_Area" localSheetId="5">'iXC2-HR'!$A$1:$P$303</definedName>
    <definedName name="_xlnm.Print_Area" localSheetId="4">'iXC2-IR'!$A$1:$P$298</definedName>
    <definedName name="_xlnm.Print_Area" localSheetId="3">'iXC2-IS'!$A$1:$P$43</definedName>
    <definedName name="_xlnm.Print_Area" localSheetId="1">'Modbus ID'!$A$2:$C$4</definedName>
    <definedName name="_xlnm.Print_Area" localSheetId="0">'Rev History'!$A$2:$C$11</definedName>
    <definedName name="_xlnm.Print_Area" localSheetId="9">'WMP Rev History'!$A$2:$C$8</definedName>
    <definedName name="_xlnm.Print_Area" localSheetId="10">'WMP-CS'!$A$1:$P$16</definedName>
    <definedName name="_xlnm.Print_Area" localSheetId="13">'WMP-HR'!$A$1:$P$26</definedName>
    <definedName name="_xlnm.Print_Area" localSheetId="12">'WMP-IR'!$A$1:$P$79</definedName>
    <definedName name="_xlnm.Print_Area" localSheetId="11">'WMP-IS'!$A$1:$P$26</definedName>
    <definedName name="_xlnm.Print_Titles" localSheetId="2">'iXC2-CS'!$1:$1</definedName>
    <definedName name="_xlnm.Print_Titles" localSheetId="5">'iXC2-HR'!$1:$1</definedName>
    <definedName name="_xlnm.Print_Titles" localSheetId="4">'iXC2-IR'!$1:$1</definedName>
    <definedName name="_xlnm.Print_Titles" localSheetId="3">'iXC2-IS'!$1:$1</definedName>
    <definedName name="_xlnm.Print_Titles" localSheetId="10">'WMP-CS'!$1:$1</definedName>
    <definedName name="_xlnm.Print_Titles" localSheetId="13">'WMP-HR'!$1:$1</definedName>
    <definedName name="_xlnm.Print_Titles" localSheetId="12">'WMP-IR'!$1:$1</definedName>
    <definedName name="_xlnm.Print_Titles" localSheetId="11">'WMP-IS'!$1:$1</definedName>
  </definedNames>
  <calcPr calcId="152511"/>
</workbook>
</file>

<file path=xl/calcChain.xml><?xml version="1.0" encoding="utf-8"?>
<calcChain xmlns="http://schemas.openxmlformats.org/spreadsheetml/2006/main">
  <c r="C296" i="5" l="1"/>
  <c r="C295" i="5"/>
  <c r="C242" i="4"/>
  <c r="C241" i="4"/>
  <c r="C4" i="2" l="1"/>
  <c r="C5" i="2" s="1"/>
  <c r="C6" i="2" s="1"/>
  <c r="C7" i="2" s="1"/>
  <c r="C8" i="2" s="1"/>
  <c r="C9" i="2" s="1"/>
  <c r="C10" i="2" s="1"/>
  <c r="C11" i="2" s="1"/>
  <c r="C12" i="2" s="1"/>
  <c r="C13" i="2" s="1"/>
  <c r="C14" i="2" s="1"/>
  <c r="C15" i="2" s="1"/>
  <c r="C16" i="2" s="1"/>
  <c r="C17" i="2" s="1"/>
  <c r="C4" i="3"/>
  <c r="C5" i="3" s="1"/>
  <c r="C6" i="3" s="1"/>
  <c r="C7" i="3" s="1"/>
  <c r="C8" i="3" s="1"/>
  <c r="C9" i="3" s="1"/>
  <c r="C10" i="3" s="1"/>
  <c r="C11" i="3" s="1"/>
  <c r="C12" i="3" s="1"/>
  <c r="C13" i="3" s="1"/>
  <c r="C14" i="3" s="1"/>
  <c r="C15" i="3" s="1"/>
  <c r="C16" i="3" l="1"/>
  <c r="C242" i="5" l="1"/>
  <c r="C244" i="5" s="1"/>
  <c r="C245" i="5" s="1"/>
  <c r="C246" i="5" l="1"/>
  <c r="C247" i="5" s="1"/>
  <c r="C248" i="5" s="1"/>
  <c r="C249" i="5" s="1"/>
  <c r="C251" i="5" s="1"/>
  <c r="C3" i="9"/>
  <c r="C4" i="9" s="1"/>
  <c r="C5" i="9" s="1"/>
  <c r="C6" i="9" s="1"/>
  <c r="C7" i="9" s="1"/>
  <c r="C8" i="9" s="1"/>
  <c r="C9" i="9" s="1"/>
  <c r="C10" i="9" s="1"/>
  <c r="C11" i="9" s="1"/>
  <c r="C12" i="9" s="1"/>
  <c r="C13" i="9" s="1"/>
  <c r="C14" i="9" s="1"/>
  <c r="C15" i="9" s="1"/>
  <c r="C16" i="9" s="1"/>
  <c r="C17" i="9" s="1"/>
  <c r="C18" i="9" s="1"/>
  <c r="C19" i="9" s="1"/>
  <c r="C20" i="9" s="1"/>
  <c r="C21" i="9" s="1"/>
  <c r="C22" i="9" s="1"/>
  <c r="C23" i="9" s="1"/>
  <c r="C24" i="9" s="1"/>
  <c r="C25" i="9" s="1"/>
  <c r="C2" i="8"/>
  <c r="C3" i="8" s="1"/>
  <c r="C4" i="8" s="1"/>
  <c r="C5" i="8" s="1"/>
  <c r="C6" i="8" s="1"/>
  <c r="C7" i="8" s="1"/>
  <c r="C8" i="8" s="1"/>
  <c r="C9" i="8" s="1"/>
  <c r="C10" i="8" s="1"/>
  <c r="C11" i="8" s="1"/>
  <c r="C12" i="8" s="1"/>
  <c r="C13" i="8" s="1"/>
  <c r="C14" i="8" s="1"/>
  <c r="C15" i="8" s="1"/>
  <c r="C16" i="8" s="1"/>
  <c r="C17" i="8" s="1"/>
  <c r="C18" i="8" s="1"/>
  <c r="C19" i="8" s="1"/>
  <c r="C20" i="8" s="1"/>
  <c r="C21" i="8" s="1"/>
  <c r="C22" i="8" s="1"/>
  <c r="C23" i="8" s="1"/>
  <c r="C24" i="8" s="1"/>
  <c r="C25" i="8" s="1"/>
  <c r="C26" i="8" s="1"/>
  <c r="C27" i="8" s="1"/>
  <c r="C28" i="8" s="1"/>
  <c r="C29" i="8" s="1"/>
  <c r="C30" i="8" s="1"/>
  <c r="C31" i="8" s="1"/>
  <c r="C32" i="8" s="1"/>
  <c r="C33" i="8" s="1"/>
  <c r="C34" i="8" s="1"/>
  <c r="C35" i="8" s="1"/>
  <c r="C36" i="8" s="1"/>
  <c r="C37" i="8" s="1"/>
  <c r="C38" i="8" s="1"/>
  <c r="C39" i="8" s="1"/>
  <c r="C40" i="8" s="1"/>
  <c r="C41" i="8" s="1"/>
  <c r="C42" i="8" s="1"/>
  <c r="C43" i="8" s="1"/>
  <c r="C44" i="8" s="1"/>
  <c r="C45" i="8" s="1"/>
  <c r="C46" i="8" s="1"/>
  <c r="C47" i="8" s="1"/>
  <c r="C48" i="8" s="1"/>
  <c r="C49" i="8" s="1"/>
  <c r="C50" i="8" s="1"/>
  <c r="C51" i="8" s="1"/>
  <c r="C52" i="8" s="1"/>
  <c r="C53" i="8" s="1"/>
  <c r="C54" i="8" s="1"/>
  <c r="C55" i="8" s="1"/>
  <c r="C56" i="8" s="1"/>
  <c r="C57" i="8" s="1"/>
  <c r="C58" i="8" s="1"/>
  <c r="C59" i="8" s="1"/>
  <c r="C60" i="8" s="1"/>
  <c r="C61" i="8" s="1"/>
  <c r="C62" i="8" s="1"/>
  <c r="C63" i="8" s="1"/>
  <c r="C64" i="8" s="1"/>
  <c r="C65" i="8" s="1"/>
  <c r="C66" i="8" s="1"/>
  <c r="C67" i="8" s="1"/>
  <c r="C68" i="8" s="1"/>
  <c r="C69" i="8" s="1"/>
  <c r="C70" i="8" s="1"/>
  <c r="C71" i="8" s="1"/>
  <c r="C72" i="8" s="1"/>
  <c r="C73" i="8" s="1"/>
  <c r="C74" i="8" s="1"/>
  <c r="C75" i="8" s="1"/>
  <c r="C76" i="8" s="1"/>
  <c r="C77" i="8" s="1"/>
  <c r="C78" i="8" s="1"/>
  <c r="C79" i="8" s="1"/>
  <c r="C80" i="8" s="1"/>
  <c r="C3" i="7"/>
  <c r="C4" i="7" s="1"/>
  <c r="C5" i="7" s="1"/>
  <c r="C6" i="7" s="1"/>
  <c r="C7" i="7" s="1"/>
  <c r="C8" i="7" s="1"/>
  <c r="C9" i="7" s="1"/>
  <c r="C10" i="7" s="1"/>
  <c r="C11" i="7" s="1"/>
  <c r="C12" i="7" s="1"/>
  <c r="C13" i="7" s="1"/>
  <c r="C14" i="7" s="1"/>
  <c r="C15" i="7" s="1"/>
  <c r="C16" i="7" s="1"/>
  <c r="C17" i="7" s="1"/>
  <c r="C18" i="7" s="1"/>
  <c r="C19" i="7" s="1"/>
  <c r="C20" i="7" s="1"/>
  <c r="C21" i="7" s="1"/>
  <c r="C22" i="7" s="1"/>
  <c r="C23" i="7" s="1"/>
  <c r="C24" i="7" s="1"/>
  <c r="C25" i="7" s="1"/>
  <c r="C4" i="6"/>
  <c r="C5" i="6" s="1"/>
  <c r="C6" i="6" s="1"/>
  <c r="C7" i="6" s="1"/>
  <c r="C8" i="6" s="1"/>
  <c r="C9" i="6" s="1"/>
  <c r="C10" i="6" s="1"/>
  <c r="C11" i="6" s="1"/>
  <c r="C12" i="6" s="1"/>
  <c r="C13" i="6" s="1"/>
  <c r="C14" i="6" s="1"/>
  <c r="C15" i="6" s="1"/>
  <c r="C3" i="6"/>
  <c r="C4" i="5" l="1"/>
  <c r="C5" i="5" s="1"/>
  <c r="C6" i="5" s="1"/>
  <c r="C7" i="5" s="1"/>
  <c r="C8" i="5" s="1"/>
  <c r="C9" i="5" s="1"/>
  <c r="C10" i="5" s="1"/>
  <c r="C11" i="5" s="1"/>
  <c r="C12" i="5" s="1"/>
  <c r="C13" i="5" s="1"/>
  <c r="C14" i="5" s="1"/>
  <c r="C15" i="5" s="1"/>
  <c r="C16" i="5" s="1"/>
  <c r="C17" i="5" s="1"/>
  <c r="C18" i="5" s="1"/>
  <c r="C19" i="5" s="1"/>
  <c r="C20" i="5" s="1"/>
  <c r="C21" i="5" s="1"/>
  <c r="C22" i="5" s="1"/>
  <c r="C23" i="5" s="1"/>
  <c r="C24" i="5" s="1"/>
  <c r="C25" i="5" s="1"/>
  <c r="C26" i="5" s="1"/>
  <c r="C27" i="5" s="1"/>
  <c r="C28" i="5" s="1"/>
  <c r="C29" i="5" s="1"/>
  <c r="C30" i="5" s="1"/>
  <c r="C31" i="5" s="1"/>
  <c r="C32" i="5" s="1"/>
  <c r="C33" i="5" s="1"/>
  <c r="C2" i="4"/>
  <c r="C4" i="4" s="1"/>
  <c r="C5" i="4" s="1"/>
  <c r="C6" i="4" s="1"/>
  <c r="C7" i="4" s="1"/>
  <c r="C8" i="4" s="1"/>
  <c r="C9" i="4" s="1"/>
  <c r="C10" i="4" s="1"/>
  <c r="C11" i="4" s="1"/>
  <c r="C12" i="4" s="1"/>
  <c r="C13" i="4" s="1"/>
  <c r="C14" i="4" s="1"/>
  <c r="C15" i="4" s="1"/>
  <c r="C16" i="4" s="1"/>
  <c r="C17" i="4" s="1"/>
  <c r="C18" i="4" s="1"/>
  <c r="C19" i="4" s="1"/>
  <c r="C20" i="4" s="1"/>
  <c r="C21" i="4" s="1"/>
  <c r="C22" i="4" s="1"/>
  <c r="C23" i="4" s="1"/>
  <c r="C24" i="4" s="1"/>
  <c r="C25" i="4" s="1"/>
  <c r="C26" i="4" s="1"/>
  <c r="C27" i="4" s="1"/>
  <c r="C28" i="4" s="1"/>
  <c r="C29" i="4" s="1"/>
  <c r="C30" i="4" s="1"/>
  <c r="C31" i="4" s="1"/>
  <c r="C32" i="4" s="1"/>
  <c r="C33" i="4" s="1"/>
  <c r="C34" i="4" s="1"/>
  <c r="C35" i="4" s="1"/>
  <c r="C36" i="4" s="1"/>
  <c r="C37" i="4" s="1"/>
  <c r="C38" i="4" s="1"/>
  <c r="C39" i="4" s="1"/>
  <c r="C40" i="4" s="1"/>
  <c r="C41" i="4" s="1"/>
  <c r="C42" i="4" s="1"/>
  <c r="C43" i="4" s="1"/>
  <c r="C44" i="4" s="1"/>
  <c r="C45" i="4" s="1"/>
  <c r="C46" i="4" s="1"/>
  <c r="C47" i="4" s="1"/>
  <c r="C48" i="4" s="1"/>
  <c r="C49" i="4" s="1"/>
  <c r="C50" i="4" s="1"/>
  <c r="C51" i="4" s="1"/>
  <c r="C52" i="4" s="1"/>
  <c r="C53" i="4" s="1"/>
  <c r="C54" i="4" s="1"/>
  <c r="C55" i="4" s="1"/>
  <c r="C56" i="4" s="1"/>
  <c r="C57" i="4" s="1"/>
  <c r="C58" i="4" s="1"/>
  <c r="C59" i="4" s="1"/>
  <c r="C60" i="4" s="1"/>
  <c r="C61" i="4" s="1"/>
  <c r="C62" i="4" s="1"/>
  <c r="C63" i="4" s="1"/>
  <c r="C64" i="4" s="1"/>
  <c r="C65" i="4" s="1"/>
  <c r="C66" i="4" s="1"/>
  <c r="C67" i="4" s="1"/>
  <c r="C68" i="4" s="1"/>
  <c r="C69" i="4" s="1"/>
  <c r="C70" i="4" s="1"/>
  <c r="C71" i="4" s="1"/>
  <c r="C72" i="4" s="1"/>
  <c r="C73" i="4" s="1"/>
  <c r="C74" i="4" s="1"/>
  <c r="C75" i="4" s="1"/>
  <c r="C76" i="4" s="1"/>
  <c r="C77" i="4" s="1"/>
  <c r="C78" i="4" s="1"/>
  <c r="C79" i="4" s="1"/>
  <c r="C80" i="4" s="1"/>
  <c r="C81" i="4" s="1"/>
  <c r="C82" i="4" s="1"/>
  <c r="C83" i="4" s="1"/>
  <c r="C84" i="4" s="1"/>
  <c r="C17" i="3"/>
  <c r="C34" i="5" l="1"/>
  <c r="C35" i="5" s="1"/>
  <c r="C36" i="5" s="1"/>
  <c r="C37" i="5" s="1"/>
  <c r="C85" i="4"/>
  <c r="C87" i="4" s="1"/>
  <c r="C88" i="4" s="1"/>
  <c r="C89" i="4" s="1"/>
  <c r="C90" i="4" s="1"/>
  <c r="C91" i="4" s="1"/>
  <c r="C92" i="4" s="1"/>
  <c r="C93" i="4" s="1"/>
  <c r="C94" i="4" s="1"/>
  <c r="C95" i="4" s="1"/>
  <c r="C96" i="4" s="1"/>
  <c r="C97" i="4" s="1"/>
  <c r="C98" i="4" s="1"/>
  <c r="C99" i="4" s="1"/>
  <c r="C100" i="4" s="1"/>
  <c r="C101" i="4" s="1"/>
  <c r="C102" i="4" s="1"/>
  <c r="C104" i="4" s="1"/>
  <c r="C105" i="4" s="1"/>
  <c r="C106" i="4" s="1"/>
  <c r="C107" i="4" s="1"/>
  <c r="C108" i="4" s="1"/>
  <c r="C109" i="4" s="1"/>
  <c r="C110" i="4" s="1"/>
  <c r="C111" i="4" s="1"/>
  <c r="C112" i="4" s="1"/>
  <c r="C113" i="4" s="1"/>
  <c r="C114" i="4" s="1"/>
  <c r="C115" i="4" s="1"/>
  <c r="C116" i="4" s="1"/>
  <c r="C117" i="4" s="1"/>
  <c r="C118" i="4" s="1"/>
  <c r="C119" i="4" s="1"/>
  <c r="C120" i="4" s="1"/>
  <c r="C121" i="4" s="1"/>
  <c r="C122" i="4" s="1"/>
  <c r="C124" i="4" s="1"/>
  <c r="C38" i="5" l="1"/>
  <c r="C39" i="5" s="1"/>
  <c r="C125" i="4"/>
  <c r="C126" i="4" s="1"/>
  <c r="C127" i="4" s="1"/>
  <c r="C128" i="4" s="1"/>
  <c r="C129" i="4" s="1"/>
  <c r="C130" i="4" s="1"/>
  <c r="C131" i="4" s="1"/>
  <c r="C132" i="4" s="1"/>
  <c r="C133" i="4" s="1"/>
  <c r="C134" i="4" s="1"/>
  <c r="C136" i="4" s="1"/>
  <c r="C19" i="3"/>
  <c r="C40" i="5" l="1"/>
  <c r="C137" i="4"/>
  <c r="C138" i="4" s="1"/>
  <c r="C19" i="2" l="1"/>
  <c r="C41" i="5"/>
  <c r="C42" i="5" s="1"/>
  <c r="C43" i="5" s="1"/>
  <c r="C44" i="5" s="1"/>
  <c r="C45" i="5" s="1"/>
  <c r="C46" i="5" s="1"/>
  <c r="C47" i="5" s="1"/>
  <c r="C48" i="5" s="1"/>
  <c r="C49" i="5" s="1"/>
  <c r="C50" i="5" s="1"/>
  <c r="C51" i="5" s="1"/>
  <c r="C52" i="5" s="1"/>
  <c r="C53" i="5" s="1"/>
  <c r="C54" i="5" s="1"/>
  <c r="C55" i="5" s="1"/>
  <c r="C56" i="5" s="1"/>
  <c r="C57" i="5" s="1"/>
  <c r="C58" i="5" s="1"/>
  <c r="C59" i="5" s="1"/>
  <c r="C60" i="5" s="1"/>
  <c r="C61" i="5" s="1"/>
  <c r="C62" i="5" s="1"/>
  <c r="C63" i="5" s="1"/>
  <c r="C64" i="5" s="1"/>
  <c r="C65" i="5" s="1"/>
  <c r="C66" i="5" s="1"/>
  <c r="C67" i="5" s="1"/>
  <c r="C68" i="5" s="1"/>
  <c r="C69" i="5" s="1"/>
  <c r="C70" i="5" s="1"/>
  <c r="C71" i="5" s="1"/>
  <c r="C72" i="5" s="1"/>
  <c r="C73" i="5" s="1"/>
  <c r="C74" i="5" s="1"/>
  <c r="C75" i="5" s="1"/>
  <c r="C76" i="5" s="1"/>
  <c r="C77" i="5" s="1"/>
  <c r="C78" i="5" s="1"/>
  <c r="C79" i="5" s="1"/>
  <c r="C80" i="5" s="1"/>
  <c r="C81" i="5" s="1"/>
  <c r="C82" i="5" s="1"/>
  <c r="C83" i="5" s="1"/>
  <c r="C84" i="5" s="1"/>
  <c r="C85" i="5" s="1"/>
  <c r="C86" i="5" s="1"/>
  <c r="C87" i="5" s="1"/>
  <c r="C88" i="5" s="1"/>
  <c r="C89" i="5" s="1"/>
  <c r="C90" i="5" s="1"/>
  <c r="C91" i="5" s="1"/>
  <c r="C92" i="5" s="1"/>
  <c r="C93" i="5" s="1"/>
  <c r="C94" i="5" s="1"/>
  <c r="C95" i="5" s="1"/>
  <c r="C96" i="5" s="1"/>
  <c r="C97" i="5" s="1"/>
  <c r="C98" i="5" s="1"/>
  <c r="C99" i="5" s="1"/>
  <c r="C100" i="5" s="1"/>
  <c r="C101" i="5" s="1"/>
  <c r="C102" i="5" s="1"/>
  <c r="C103" i="5" s="1"/>
  <c r="C104" i="5" s="1"/>
  <c r="C105" i="5" s="1"/>
  <c r="C106" i="5" s="1"/>
  <c r="C107" i="5" s="1"/>
  <c r="C108" i="5" s="1"/>
  <c r="C109" i="5" s="1"/>
  <c r="C110" i="5" s="1"/>
  <c r="C111" i="5" s="1"/>
  <c r="C114" i="5" s="1"/>
  <c r="C115" i="5" s="1"/>
  <c r="C116" i="5" s="1"/>
  <c r="C117" i="5" s="1"/>
  <c r="C118" i="5" s="1"/>
  <c r="C119" i="5" s="1"/>
  <c r="C120" i="5" s="1"/>
  <c r="C121" i="5" s="1"/>
  <c r="C122" i="5" s="1"/>
  <c r="C123" i="5" s="1"/>
  <c r="C124" i="5" s="1"/>
  <c r="C125" i="5" s="1"/>
  <c r="C126" i="5" s="1"/>
  <c r="C127" i="5" s="1"/>
  <c r="C128" i="5" s="1"/>
  <c r="C129" i="5" s="1"/>
  <c r="C130" i="5" s="1"/>
  <c r="C131" i="5" s="1"/>
  <c r="C132" i="5" s="1"/>
  <c r="C139" i="4"/>
  <c r="C140" i="4" s="1"/>
  <c r="C141" i="4" s="1"/>
  <c r="C142" i="4" s="1"/>
  <c r="C143" i="4" s="1"/>
  <c r="C144" i="4" s="1"/>
  <c r="C145" i="4" s="1"/>
  <c r="C20" i="3"/>
  <c r="C22" i="3" s="1"/>
  <c r="C23" i="3" s="1"/>
  <c r="C24" i="3" s="1"/>
  <c r="C25" i="3" s="1"/>
  <c r="C26" i="3" s="1"/>
  <c r="C21" i="2"/>
  <c r="C133" i="5" l="1"/>
  <c r="C134" i="5" s="1"/>
  <c r="C135" i="5" s="1"/>
  <c r="C136" i="5" s="1"/>
  <c r="C137" i="5" s="1"/>
  <c r="C138" i="5" s="1"/>
  <c r="C139" i="5" s="1"/>
  <c r="C140" i="5" s="1"/>
  <c r="C141" i="5" s="1"/>
  <c r="C142" i="5" s="1"/>
  <c r="C143" i="5" s="1"/>
  <c r="C22" i="2"/>
  <c r="C146" i="4"/>
  <c r="C147" i="4" s="1"/>
  <c r="C148" i="4" s="1"/>
  <c r="C27" i="3"/>
  <c r="C29" i="3" s="1"/>
  <c r="C30" i="3" s="1"/>
  <c r="C31" i="3" s="1"/>
  <c r="C32" i="3" s="1"/>
  <c r="C33" i="3" s="1"/>
  <c r="C34" i="3" s="1"/>
  <c r="C35" i="3" s="1"/>
  <c r="C36" i="3" s="1"/>
  <c r="C37" i="3" s="1"/>
  <c r="C39" i="3" s="1"/>
  <c r="C40" i="3" s="1"/>
  <c r="C41" i="3" s="1"/>
  <c r="C43" i="3" s="1"/>
  <c r="C149" i="4" l="1"/>
  <c r="C150" i="4" s="1"/>
  <c r="C151" i="4" s="1"/>
  <c r="C152" i="4" s="1"/>
  <c r="C153" i="4" s="1"/>
  <c r="C154" i="4" s="1"/>
  <c r="C155" i="4" s="1"/>
  <c r="C156" i="4" s="1"/>
  <c r="C157" i="4" s="1"/>
  <c r="C158" i="4" s="1"/>
  <c r="C159" i="4" s="1"/>
  <c r="C160" i="4" s="1"/>
  <c r="C161" i="4" s="1"/>
  <c r="C162" i="4" s="1"/>
  <c r="C23" i="2"/>
  <c r="C144" i="5"/>
  <c r="C145" i="5" s="1"/>
  <c r="C163" i="4" l="1"/>
  <c r="C164" i="4" s="1"/>
  <c r="C165" i="4" s="1"/>
  <c r="C166" i="4" s="1"/>
  <c r="C167" i="4" s="1"/>
  <c r="C168" i="4" s="1"/>
  <c r="C169" i="4" s="1"/>
  <c r="C170" i="4" s="1"/>
  <c r="C171" i="4" s="1"/>
  <c r="C172" i="4" s="1"/>
  <c r="C173" i="4" s="1"/>
  <c r="C174" i="4" s="1"/>
  <c r="C175" i="4" s="1"/>
  <c r="C176" i="4" s="1"/>
  <c r="C177" i="4" s="1"/>
  <c r="C178" i="4" s="1"/>
  <c r="C24" i="2"/>
  <c r="C146" i="5"/>
  <c r="C25" i="2" l="1"/>
  <c r="C179" i="4"/>
  <c r="C147" i="5"/>
  <c r="C148" i="5" s="1"/>
  <c r="C180" i="4" l="1"/>
  <c r="C26" i="2"/>
  <c r="C149" i="5"/>
  <c r="C181" i="4" l="1"/>
  <c r="C150" i="5"/>
  <c r="C252" i="5"/>
  <c r="C254" i="5" s="1"/>
  <c r="C255" i="5" s="1"/>
  <c r="C256" i="5" s="1"/>
  <c r="C257" i="5" s="1"/>
  <c r="C259" i="5" s="1"/>
  <c r="C260" i="5" s="1"/>
  <c r="C262" i="5" s="1"/>
  <c r="C263" i="5" s="1"/>
  <c r="C264" i="5" s="1"/>
  <c r="C265" i="5" s="1"/>
  <c r="C266" i="5" s="1"/>
  <c r="C267" i="5" s="1"/>
  <c r="C268" i="5" s="1"/>
  <c r="C269" i="5" s="1"/>
  <c r="C270" i="5" s="1"/>
  <c r="C271" i="5" s="1"/>
  <c r="C272" i="5" s="1"/>
  <c r="C273" i="5" s="1"/>
  <c r="C274" i="5" s="1"/>
  <c r="C27" i="2"/>
  <c r="C182" i="4" l="1"/>
  <c r="C275" i="5"/>
  <c r="C276" i="5" s="1"/>
  <c r="C277" i="5" s="1"/>
  <c r="C278" i="5" s="1"/>
  <c r="C279" i="5" s="1"/>
  <c r="C280" i="5" s="1"/>
  <c r="C281" i="5" s="1"/>
  <c r="C282" i="5" s="1"/>
  <c r="C283" i="5" s="1"/>
  <c r="C284" i="5" s="1"/>
  <c r="C285" i="5" s="1"/>
  <c r="C286" i="5" s="1"/>
  <c r="C287" i="5" s="1"/>
  <c r="C288" i="5" s="1"/>
  <c r="C289" i="5" s="1"/>
  <c r="C290" i="5" s="1"/>
  <c r="C291" i="5" s="1"/>
  <c r="C292" i="5" s="1"/>
  <c r="C151" i="5"/>
  <c r="C28" i="2"/>
  <c r="C29" i="2" s="1"/>
  <c r="C183" i="4" l="1"/>
  <c r="C184" i="4" s="1"/>
  <c r="C186" i="4" s="1"/>
  <c r="C187" i="4" s="1"/>
  <c r="C188" i="4" s="1"/>
  <c r="C189" i="4" s="1"/>
  <c r="C190" i="4" s="1"/>
  <c r="C191" i="4" s="1"/>
  <c r="C192" i="4" s="1"/>
  <c r="C193" i="4" s="1"/>
  <c r="C194" i="4" s="1"/>
  <c r="C195" i="4" s="1"/>
  <c r="C196" i="4" s="1"/>
  <c r="C197" i="4" s="1"/>
  <c r="C198" i="4" s="1"/>
  <c r="C199" i="4" s="1"/>
  <c r="C200" i="4" s="1"/>
  <c r="C201" i="4" s="1"/>
  <c r="C203" i="4" s="1"/>
  <c r="C204" i="4" s="1"/>
  <c r="C205" i="4" s="1"/>
  <c r="C206" i="4" s="1"/>
  <c r="C207" i="4" s="1"/>
  <c r="C208" i="4" s="1"/>
  <c r="C209" i="4" s="1"/>
  <c r="C210" i="4" s="1"/>
  <c r="C211" i="4" s="1"/>
  <c r="C212" i="4" s="1"/>
  <c r="C213" i="4" s="1"/>
  <c r="C214" i="4" s="1"/>
  <c r="C215" i="4" s="1"/>
  <c r="C216" i="4" s="1"/>
  <c r="C217" i="4" s="1"/>
  <c r="C218" i="4" s="1"/>
  <c r="C219" i="4" s="1"/>
  <c r="C220" i="4" s="1"/>
  <c r="C221" i="4" s="1"/>
  <c r="C222" i="4" s="1"/>
  <c r="C223" i="4" s="1"/>
  <c r="C224" i="4" s="1"/>
  <c r="C225" i="4" s="1"/>
  <c r="C226" i="4" s="1"/>
  <c r="C227" i="4" s="1"/>
  <c r="C228" i="4" s="1"/>
  <c r="C229" i="4" s="1"/>
  <c r="C230" i="4" s="1"/>
  <c r="C231" i="4" s="1"/>
  <c r="C232" i="4" s="1"/>
  <c r="C233" i="4" s="1"/>
  <c r="C234" i="4" s="1"/>
  <c r="C235" i="4" s="1"/>
  <c r="C236" i="4" s="1"/>
  <c r="C237" i="4" s="1"/>
  <c r="C238" i="4" s="1"/>
  <c r="C239" i="4" s="1"/>
  <c r="C152" i="5"/>
  <c r="C293" i="5"/>
  <c r="C30" i="2"/>
  <c r="C153" i="5" l="1"/>
  <c r="C154" i="5" s="1"/>
  <c r="C155" i="5" s="1"/>
  <c r="C156" i="5" s="1"/>
  <c r="C157" i="5" s="1"/>
  <c r="C158" i="5" s="1"/>
  <c r="C159" i="5" s="1"/>
  <c r="C160" i="5" s="1"/>
  <c r="C162" i="5" s="1"/>
  <c r="C163" i="5" s="1"/>
  <c r="C164" i="5" s="1"/>
  <c r="C165" i="5" s="1"/>
  <c r="C166" i="5" s="1"/>
  <c r="C294" i="5"/>
  <c r="C298" i="5" s="1"/>
  <c r="C299" i="5" s="1"/>
  <c r="C300" i="5" s="1"/>
  <c r="C301" i="5" s="1"/>
  <c r="C303" i="5" s="1"/>
  <c r="C305" i="5" s="1"/>
  <c r="C306" i="5" s="1"/>
  <c r="C307" i="5" s="1"/>
  <c r="C308" i="5" s="1"/>
  <c r="C309" i="5" s="1"/>
  <c r="C310" i="5" s="1"/>
  <c r="C311" i="5" s="1"/>
  <c r="C312" i="5" s="1"/>
  <c r="C313" i="5" s="1"/>
  <c r="C314" i="5" s="1"/>
  <c r="C315" i="5" s="1"/>
  <c r="C316" i="5" s="1"/>
  <c r="C317" i="5" s="1"/>
  <c r="C318" i="5" s="1"/>
  <c r="C319" i="5" s="1"/>
  <c r="C320" i="5" s="1"/>
  <c r="C321" i="5" s="1"/>
  <c r="C322" i="5" s="1"/>
  <c r="C323" i="5" s="1"/>
  <c r="C324" i="5" s="1"/>
  <c r="C325" i="5" s="1"/>
  <c r="C326" i="5" s="1"/>
  <c r="C327" i="5" s="1"/>
  <c r="C328" i="5" s="1"/>
  <c r="C329" i="5" s="1"/>
  <c r="C330" i="5" s="1"/>
  <c r="C331" i="5" s="1"/>
  <c r="C332" i="5" s="1"/>
  <c r="C333" i="5" s="1"/>
  <c r="C334" i="5" s="1"/>
  <c r="C335" i="5" s="1"/>
  <c r="C336" i="5" s="1"/>
  <c r="C337" i="5" s="1"/>
  <c r="C338" i="5" s="1"/>
  <c r="C339" i="5" s="1"/>
  <c r="C340" i="5" s="1"/>
  <c r="C341" i="5" s="1"/>
  <c r="C342" i="5" s="1"/>
  <c r="C343" i="5" s="1"/>
  <c r="C344" i="5" s="1"/>
  <c r="C345" i="5" s="1"/>
  <c r="C346" i="5" s="1"/>
  <c r="C347" i="5" s="1"/>
  <c r="C348" i="5" s="1"/>
  <c r="C349" i="5" s="1"/>
  <c r="C350" i="5" s="1"/>
  <c r="C351" i="5" s="1"/>
  <c r="C352" i="5" s="1"/>
  <c r="C353" i="5" s="1"/>
  <c r="C354" i="5" s="1"/>
  <c r="C355" i="5" s="1"/>
  <c r="C356" i="5" s="1"/>
  <c r="C357" i="5" s="1"/>
  <c r="C358" i="5" s="1"/>
  <c r="C359" i="5" s="1"/>
  <c r="C360" i="5" s="1"/>
  <c r="C361" i="5" s="1"/>
  <c r="C362" i="5" s="1"/>
  <c r="C363" i="5" s="1"/>
  <c r="C364" i="5" s="1"/>
  <c r="C365" i="5" s="1"/>
  <c r="C366" i="5" s="1"/>
  <c r="C367" i="5" s="1"/>
  <c r="C368" i="5" s="1"/>
  <c r="C369" i="5" s="1"/>
  <c r="C370" i="5" s="1"/>
  <c r="C371" i="5" s="1"/>
  <c r="C372" i="5" s="1"/>
  <c r="C373" i="5" s="1"/>
  <c r="C374" i="5" s="1"/>
  <c r="C375" i="5" s="1"/>
  <c r="C376" i="5" s="1"/>
  <c r="C377" i="5" s="1"/>
  <c r="C378" i="5" s="1"/>
  <c r="C379" i="5" s="1"/>
  <c r="C380" i="5" s="1"/>
  <c r="C381" i="5" s="1"/>
  <c r="C382" i="5" s="1"/>
  <c r="C383" i="5" s="1"/>
  <c r="C384" i="5" s="1"/>
  <c r="C385" i="5" s="1"/>
  <c r="C386" i="5" s="1"/>
  <c r="C387" i="5" s="1"/>
  <c r="C388" i="5" s="1"/>
  <c r="C389" i="5" s="1"/>
  <c r="C390" i="5" s="1"/>
  <c r="C391" i="5" s="1"/>
  <c r="C392" i="5" s="1"/>
  <c r="C393" i="5" s="1"/>
  <c r="C394" i="5" s="1"/>
  <c r="C395" i="5" s="1"/>
  <c r="C396" i="5" s="1"/>
  <c r="C397" i="5" s="1"/>
  <c r="C398" i="5" s="1"/>
  <c r="C399" i="5" s="1"/>
  <c r="C400" i="5" s="1"/>
  <c r="C401" i="5" s="1"/>
  <c r="C402" i="5" s="1"/>
  <c r="C403" i="5" s="1"/>
  <c r="C404" i="5" s="1"/>
  <c r="C405" i="5" s="1"/>
  <c r="C406" i="5" s="1"/>
  <c r="C407" i="5" s="1"/>
  <c r="C240" i="4"/>
  <c r="C244" i="4" s="1"/>
  <c r="C245" i="4" s="1"/>
  <c r="C246" i="4" s="1"/>
  <c r="C247" i="4" s="1"/>
  <c r="C248" i="4" s="1"/>
  <c r="C249" i="4" s="1"/>
  <c r="C250" i="4" s="1"/>
  <c r="C251" i="4" s="1"/>
  <c r="C252" i="4" s="1"/>
  <c r="C253" i="4" s="1"/>
  <c r="C254" i="4" s="1"/>
  <c r="C255" i="4" s="1"/>
  <c r="C256" i="4" s="1"/>
  <c r="C257" i="4" s="1"/>
  <c r="C258" i="4" s="1"/>
  <c r="C259" i="4" s="1"/>
  <c r="C260" i="4" s="1"/>
  <c r="C261" i="4" s="1"/>
  <c r="C262" i="4" s="1"/>
  <c r="C263" i="4" s="1"/>
  <c r="C264" i="4" s="1"/>
  <c r="C265" i="4" s="1"/>
  <c r="C266" i="4" s="1"/>
  <c r="C267" i="4" s="1"/>
  <c r="C269" i="4" s="1"/>
  <c r="C270" i="4" s="1"/>
  <c r="C271" i="4" s="1"/>
  <c r="C272" i="4" s="1"/>
  <c r="C273" i="4" s="1"/>
  <c r="C274" i="4" s="1"/>
  <c r="C275" i="4" s="1"/>
  <c r="C276" i="4" s="1"/>
  <c r="C277" i="4" s="1"/>
  <c r="C279" i="4" s="1"/>
  <c r="C280" i="4" s="1"/>
  <c r="C281" i="4" s="1"/>
  <c r="C31" i="2"/>
  <c r="C32" i="2" s="1"/>
  <c r="C33" i="2" s="1"/>
  <c r="C282" i="4" l="1"/>
  <c r="C283" i="4" s="1"/>
  <c r="C284" i="4" s="1"/>
  <c r="C286" i="4" s="1"/>
  <c r="C287" i="4" s="1"/>
  <c r="C289" i="4" s="1"/>
  <c r="C290" i="4" s="1"/>
  <c r="C291" i="4" s="1"/>
  <c r="C293" i="4" s="1"/>
  <c r="C294" i="4" s="1"/>
  <c r="C295" i="4" s="1"/>
  <c r="C296" i="4" s="1"/>
  <c r="C298" i="4" s="1"/>
  <c r="C299" i="4" s="1"/>
  <c r="C301" i="4" s="1"/>
  <c r="C302" i="4" s="1"/>
  <c r="C303" i="4" s="1"/>
  <c r="C304" i="4" s="1"/>
  <c r="C305" i="4" s="1"/>
  <c r="C306" i="4" s="1"/>
  <c r="C307" i="4" s="1"/>
  <c r="C308" i="4" s="1"/>
  <c r="C309" i="4" s="1"/>
  <c r="C310" i="4" s="1"/>
  <c r="C311" i="4" s="1"/>
  <c r="C312" i="4" s="1"/>
  <c r="C313" i="4" s="1"/>
  <c r="C314" i="4" s="1"/>
  <c r="C315" i="4" s="1"/>
  <c r="C316" i="4" s="1"/>
  <c r="C317" i="4" s="1"/>
  <c r="C318" i="4" s="1"/>
  <c r="C319" i="4" s="1"/>
  <c r="C168" i="5"/>
  <c r="C169" i="5" s="1"/>
  <c r="C170" i="5" s="1"/>
  <c r="C171" i="5" s="1"/>
  <c r="C172" i="5" s="1"/>
  <c r="C173" i="5" s="1"/>
  <c r="C174" i="5" s="1"/>
  <c r="C175" i="5" s="1"/>
  <c r="C176" i="5" s="1"/>
  <c r="C177" i="5" s="1"/>
  <c r="C178" i="5" s="1"/>
  <c r="C179" i="5" s="1"/>
  <c r="C180" i="5" s="1"/>
  <c r="C181" i="5" s="1"/>
  <c r="C182" i="5" s="1"/>
  <c r="C183" i="5" s="1"/>
  <c r="C184" i="5" s="1"/>
  <c r="C185" i="5" s="1"/>
  <c r="C186" i="5" s="1"/>
  <c r="C187" i="5" s="1"/>
  <c r="C188" i="5" s="1"/>
  <c r="C189" i="5" s="1"/>
  <c r="C190" i="5" s="1"/>
  <c r="C191" i="5" s="1"/>
  <c r="C192" i="5" s="1"/>
  <c r="C193" i="5" s="1"/>
  <c r="C194" i="5" s="1"/>
  <c r="C195" i="5" s="1"/>
  <c r="C196" i="5" s="1"/>
  <c r="C197" i="5" s="1"/>
  <c r="C198" i="5" s="1"/>
  <c r="C199" i="5" s="1"/>
  <c r="C200" i="5" s="1"/>
  <c r="C201" i="5" s="1"/>
  <c r="C202" i="5" s="1"/>
  <c r="C203" i="5" s="1"/>
  <c r="C204" i="5" s="1"/>
  <c r="C205" i="5" s="1"/>
  <c r="C206" i="5" s="1"/>
  <c r="C207" i="5" s="1"/>
  <c r="C208" i="5" s="1"/>
  <c r="C209" i="5" s="1"/>
  <c r="C210" i="5" s="1"/>
  <c r="C211" i="5" s="1"/>
  <c r="C212" i="5" s="1"/>
  <c r="C213" i="5" s="1"/>
  <c r="C214" i="5" s="1"/>
  <c r="C215" i="5" s="1"/>
  <c r="C216" i="5" s="1"/>
  <c r="C217" i="5" s="1"/>
  <c r="C218" i="5" s="1"/>
  <c r="C219" i="5" s="1"/>
  <c r="C220" i="5" s="1"/>
  <c r="C221" i="5" s="1"/>
  <c r="C222" i="5" s="1"/>
  <c r="C223" i="5" s="1"/>
  <c r="C224" i="5" s="1"/>
  <c r="C225" i="5" s="1"/>
  <c r="C226" i="5" s="1"/>
  <c r="C227" i="5" s="1"/>
  <c r="C228" i="5" s="1"/>
  <c r="C229" i="5" s="1"/>
  <c r="C230" i="5" s="1"/>
  <c r="C231" i="5" s="1"/>
  <c r="C232" i="5" s="1"/>
  <c r="C233" i="5" s="1"/>
  <c r="C234" i="5" s="1"/>
  <c r="C235" i="5" s="1"/>
  <c r="C236" i="5" s="1"/>
  <c r="C237" i="5" s="1"/>
  <c r="C238" i="5" s="1"/>
  <c r="C239" i="5" s="1"/>
  <c r="C240" i="5" s="1"/>
  <c r="C408" i="5"/>
  <c r="C409" i="5" s="1"/>
  <c r="C410" i="5" s="1"/>
  <c r="C411" i="5" s="1"/>
  <c r="C412" i="5" s="1"/>
  <c r="C413" i="5" s="1"/>
  <c r="C414" i="5" s="1"/>
  <c r="C415" i="5" s="1"/>
  <c r="C416" i="5" s="1"/>
  <c r="C417" i="5" s="1"/>
  <c r="C418" i="5" s="1"/>
  <c r="C419" i="5" s="1"/>
  <c r="C420" i="5" s="1"/>
  <c r="C421" i="5" s="1"/>
  <c r="C422" i="5" s="1"/>
  <c r="C423" i="5" l="1"/>
  <c r="C424" i="5" s="1"/>
  <c r="C425" i="5" s="1"/>
  <c r="C426" i="5" s="1"/>
  <c r="C427" i="5" s="1"/>
  <c r="C428" i="5" s="1"/>
  <c r="C429" i="5" s="1"/>
  <c r="C430" i="5" s="1"/>
  <c r="C431" i="5" s="1"/>
  <c r="C432" i="5" s="1"/>
  <c r="C433" i="5" s="1"/>
  <c r="C434" i="5" s="1"/>
  <c r="C435" i="5" s="1"/>
  <c r="C436" i="5" s="1"/>
  <c r="C437" i="5" s="1"/>
  <c r="C438" i="5" s="1"/>
  <c r="C439" i="5" s="1"/>
  <c r="C440" i="5" s="1"/>
  <c r="C441" i="5" s="1"/>
  <c r="C442" i="5" s="1"/>
  <c r="C443" i="5" s="1"/>
  <c r="C444" i="5" s="1"/>
  <c r="C445" i="5" s="1"/>
  <c r="C446" i="5" s="1"/>
  <c r="C447" i="5" s="1"/>
  <c r="C448" i="5" s="1"/>
  <c r="C449" i="5" s="1"/>
  <c r="C450" i="5" s="1"/>
  <c r="C451" i="5" s="1"/>
  <c r="C452" i="5" s="1"/>
  <c r="C453" i="5" s="1"/>
  <c r="C454" i="5" s="1"/>
  <c r="C455" i="5" s="1"/>
  <c r="C456" i="5" s="1"/>
  <c r="C457" i="5" s="1"/>
  <c r="C458" i="5" s="1"/>
  <c r="C459" i="5" s="1"/>
  <c r="C460" i="5" s="1"/>
  <c r="C461" i="5" s="1"/>
  <c r="C462" i="5" s="1"/>
  <c r="C463" i="5" s="1"/>
  <c r="C464" i="5" s="1"/>
  <c r="C465" i="5" s="1"/>
  <c r="C466" i="5" s="1"/>
  <c r="C467" i="5" s="1"/>
  <c r="C468" i="5" s="1"/>
  <c r="C469" i="5" s="1"/>
  <c r="C470" i="5" s="1"/>
  <c r="C471" i="5" s="1"/>
  <c r="C472" i="5" s="1"/>
  <c r="C473" i="5" s="1"/>
  <c r="C34" i="2"/>
  <c r="C474" i="5" l="1"/>
  <c r="C475" i="5" s="1"/>
  <c r="C476" i="5" s="1"/>
  <c r="C477" i="5" s="1"/>
  <c r="C478" i="5" s="1"/>
  <c r="C479" i="5" s="1"/>
  <c r="C480" i="5" s="1"/>
  <c r="C481" i="5" s="1"/>
  <c r="C482" i="5" s="1"/>
  <c r="C483" i="5" s="1"/>
  <c r="C484" i="5" s="1"/>
  <c r="C485" i="5" s="1"/>
  <c r="C486" i="5" s="1"/>
  <c r="C487" i="5" s="1"/>
  <c r="C488" i="5" s="1"/>
  <c r="C489" i="5" s="1"/>
  <c r="C490" i="5" s="1"/>
  <c r="C491" i="5" s="1"/>
  <c r="C492" i="5" s="1"/>
  <c r="C493" i="5" s="1"/>
  <c r="C494" i="5" s="1"/>
  <c r="C495" i="5" s="1"/>
  <c r="C496" i="5" s="1"/>
  <c r="C497" i="5" s="1"/>
  <c r="C498" i="5" s="1"/>
  <c r="C499" i="5" s="1"/>
  <c r="C500" i="5" s="1"/>
  <c r="C501" i="5" s="1"/>
  <c r="C502" i="5" s="1"/>
  <c r="C503" i="5" s="1"/>
  <c r="C504" i="5" s="1"/>
  <c r="C505" i="5" s="1"/>
  <c r="C506" i="5" s="1"/>
  <c r="C507" i="5" s="1"/>
  <c r="C508" i="5" s="1"/>
  <c r="C509" i="5" s="1"/>
  <c r="C510" i="5" s="1"/>
  <c r="C511" i="5" s="1"/>
  <c r="C512" i="5" s="1"/>
  <c r="C513" i="5" s="1"/>
  <c r="C514" i="5" s="1"/>
  <c r="C515" i="5" s="1"/>
  <c r="C516" i="5" s="1"/>
  <c r="C517" i="5" s="1"/>
  <c r="C518" i="5" s="1"/>
  <c r="C519" i="5" s="1"/>
  <c r="C520" i="5" s="1"/>
  <c r="C521" i="5" s="1"/>
  <c r="C522" i="5" s="1"/>
  <c r="C523" i="5" s="1"/>
  <c r="C524" i="5" s="1"/>
  <c r="C525" i="5" s="1"/>
  <c r="C526" i="5" s="1"/>
  <c r="C527" i="5" s="1"/>
  <c r="C528" i="5" s="1"/>
  <c r="C529" i="5" s="1"/>
  <c r="C530" i="5" s="1"/>
  <c r="C531" i="5" s="1"/>
  <c r="C532" i="5" s="1"/>
  <c r="C533" i="5" s="1"/>
  <c r="C534" i="5" s="1"/>
  <c r="C535" i="5" s="1"/>
  <c r="C536" i="5" s="1"/>
  <c r="C537" i="5" s="1"/>
  <c r="C538" i="5" s="1"/>
  <c r="C539" i="5" s="1"/>
  <c r="C540" i="5" s="1"/>
  <c r="C541" i="5" s="1"/>
  <c r="C542" i="5" s="1"/>
  <c r="C543" i="5" s="1"/>
  <c r="C544" i="5" s="1"/>
  <c r="C545" i="5" s="1"/>
  <c r="C546" i="5" s="1"/>
  <c r="C547" i="5" s="1"/>
  <c r="C548" i="5" s="1"/>
  <c r="C549" i="5" s="1"/>
  <c r="C550" i="5" s="1"/>
  <c r="C551" i="5" s="1"/>
  <c r="C552" i="5" s="1"/>
  <c r="C553" i="5" s="1"/>
  <c r="C554" i="5" s="1"/>
  <c r="C555" i="5" s="1"/>
  <c r="C556" i="5" s="1"/>
  <c r="C557" i="5" s="1"/>
  <c r="C558" i="5" s="1"/>
  <c r="C559" i="5" s="1"/>
  <c r="C560" i="5" s="1"/>
  <c r="C561" i="5" s="1"/>
  <c r="C562" i="5" s="1"/>
  <c r="C563" i="5" s="1"/>
  <c r="C564" i="5" s="1"/>
  <c r="C565" i="5" s="1"/>
  <c r="C566" i="5" s="1"/>
  <c r="C567" i="5" s="1"/>
  <c r="C568" i="5" s="1"/>
  <c r="C569" i="5" s="1"/>
  <c r="C570" i="5" s="1"/>
  <c r="C571" i="5" s="1"/>
  <c r="C572" i="5" s="1"/>
  <c r="C573" i="5" s="1"/>
  <c r="C574" i="5" s="1"/>
  <c r="C575" i="5" s="1"/>
  <c r="C576" i="5" s="1"/>
  <c r="C577" i="5" s="1"/>
  <c r="C578" i="5" s="1"/>
  <c r="C579" i="5" s="1"/>
  <c r="C580" i="5" s="1"/>
  <c r="C581" i="5" s="1"/>
  <c r="C582" i="5" s="1"/>
  <c r="C583" i="5" s="1"/>
  <c r="C584" i="5" s="1"/>
  <c r="C585" i="5" s="1"/>
  <c r="C586" i="5" s="1"/>
  <c r="C587" i="5" s="1"/>
  <c r="C588" i="5" s="1"/>
  <c r="C589" i="5" s="1"/>
  <c r="C590" i="5" s="1"/>
  <c r="C591" i="5" s="1"/>
  <c r="C592" i="5" s="1"/>
  <c r="C593" i="5" s="1"/>
  <c r="C594" i="5" s="1"/>
  <c r="C595" i="5" s="1"/>
  <c r="C596" i="5" s="1"/>
  <c r="C597" i="5" s="1"/>
  <c r="C598" i="5" s="1"/>
  <c r="C599" i="5" s="1"/>
  <c r="C600" i="5" s="1"/>
  <c r="C601" i="5" s="1"/>
  <c r="C602" i="5" s="1"/>
  <c r="C603" i="5" s="1"/>
  <c r="C604" i="5" s="1"/>
  <c r="C605" i="5" s="1"/>
  <c r="C606" i="5" s="1"/>
  <c r="C607" i="5" s="1"/>
  <c r="C608" i="5" s="1"/>
  <c r="C609" i="5" s="1"/>
  <c r="C610" i="5" s="1"/>
  <c r="C611" i="5" s="1"/>
  <c r="C612" i="5" s="1"/>
  <c r="C613" i="5" s="1"/>
  <c r="C614" i="5" s="1"/>
  <c r="C615" i="5" s="1"/>
  <c r="C616" i="5" s="1"/>
  <c r="C617" i="5" s="1"/>
  <c r="C618" i="5" s="1"/>
  <c r="C619" i="5" s="1"/>
  <c r="C620" i="5" s="1"/>
  <c r="C621" i="5" s="1"/>
  <c r="C622" i="5" s="1"/>
  <c r="C623" i="5" s="1"/>
  <c r="C624" i="5" s="1"/>
  <c r="C625" i="5" s="1"/>
  <c r="C626" i="5" s="1"/>
  <c r="C627" i="5" s="1"/>
  <c r="C628" i="5" s="1"/>
  <c r="C629" i="5" s="1"/>
  <c r="C630" i="5" s="1"/>
  <c r="C631" i="5" s="1"/>
  <c r="C632" i="5" s="1"/>
  <c r="C633" i="5" s="1"/>
  <c r="C634" i="5" s="1"/>
  <c r="C635" i="5" s="1"/>
  <c r="C636" i="5" s="1"/>
  <c r="C637" i="5" s="1"/>
  <c r="C638" i="5" s="1"/>
  <c r="C639" i="5" s="1"/>
  <c r="C640" i="5" s="1"/>
  <c r="C641" i="5" s="1"/>
  <c r="C642" i="5" s="1"/>
  <c r="C643" i="5" s="1"/>
  <c r="C644" i="5" s="1"/>
  <c r="C645" i="5" s="1"/>
  <c r="C646" i="5" s="1"/>
  <c r="C647" i="5" s="1"/>
  <c r="C648" i="5" s="1"/>
  <c r="C649" i="5" s="1"/>
  <c r="C650" i="5" s="1"/>
  <c r="C651" i="5" s="1"/>
  <c r="C652" i="5" s="1"/>
  <c r="C653" i="5" s="1"/>
  <c r="C654" i="5" s="1"/>
  <c r="C655" i="5" s="1"/>
  <c r="C656" i="5" s="1"/>
  <c r="C657" i="5" s="1"/>
  <c r="C658" i="5" s="1"/>
  <c r="C659" i="5" s="1"/>
  <c r="C660" i="5" s="1"/>
  <c r="C661" i="5" s="1"/>
  <c r="C662" i="5" s="1"/>
  <c r="C663" i="5" s="1"/>
  <c r="C664" i="5" s="1"/>
  <c r="C665" i="5" s="1"/>
  <c r="C666" i="5" s="1"/>
  <c r="C667" i="5" s="1"/>
  <c r="C668" i="5" s="1"/>
  <c r="C669" i="5" s="1"/>
  <c r="C670" i="5" s="1"/>
  <c r="C671" i="5" s="1"/>
  <c r="C672" i="5" s="1"/>
  <c r="C673" i="5" s="1"/>
  <c r="C674" i="5" s="1"/>
  <c r="C675" i="5" s="1"/>
  <c r="C676" i="5" s="1"/>
  <c r="C677" i="5" s="1"/>
  <c r="C678" i="5" s="1"/>
  <c r="C679" i="5" s="1"/>
  <c r="C680" i="5" s="1"/>
  <c r="C681" i="5" s="1"/>
  <c r="C682" i="5" s="1"/>
  <c r="C683" i="5" s="1"/>
  <c r="C684" i="5" s="1"/>
  <c r="C685" i="5" s="1"/>
  <c r="C686" i="5" s="1"/>
  <c r="C687" i="5" s="1"/>
  <c r="C688" i="5" s="1"/>
  <c r="C689" i="5" s="1"/>
  <c r="C690" i="5" s="1"/>
  <c r="C691" i="5" s="1"/>
  <c r="C692" i="5" s="1"/>
  <c r="C693" i="5" s="1"/>
  <c r="C694" i="5" s="1"/>
  <c r="C695" i="5" s="1"/>
  <c r="C696" i="5" s="1"/>
  <c r="C697" i="5" s="1"/>
  <c r="C698" i="5" s="1"/>
  <c r="C699" i="5" s="1"/>
  <c r="C700" i="5" s="1"/>
  <c r="C701" i="5" s="1"/>
  <c r="C702" i="5" s="1"/>
  <c r="C703" i="5" s="1"/>
  <c r="C704" i="5" s="1"/>
  <c r="C705" i="5" s="1"/>
  <c r="C706" i="5" s="1"/>
  <c r="C707" i="5" s="1"/>
  <c r="C708" i="5" s="1"/>
  <c r="C709" i="5" s="1"/>
  <c r="C710" i="5" s="1"/>
  <c r="C711" i="5" s="1"/>
  <c r="C712" i="5" s="1"/>
  <c r="C714" i="5" s="1"/>
  <c r="C715" i="5" s="1"/>
  <c r="C716" i="5" s="1"/>
  <c r="C717" i="5" s="1"/>
  <c r="C718" i="5" s="1"/>
  <c r="C719" i="5" s="1"/>
  <c r="C720" i="5" s="1"/>
  <c r="C721" i="5" s="1"/>
  <c r="C722" i="5" s="1"/>
  <c r="C723" i="5" s="1"/>
  <c r="C724" i="5" s="1"/>
  <c r="C725" i="5" s="1"/>
  <c r="C726" i="5" s="1"/>
  <c r="C727" i="5" s="1"/>
  <c r="C728" i="5" s="1"/>
  <c r="C729" i="5" s="1"/>
  <c r="C730" i="5" s="1"/>
  <c r="C731" i="5" s="1"/>
  <c r="C732" i="5" s="1"/>
  <c r="C733" i="5" s="1"/>
  <c r="C734" i="5" s="1"/>
  <c r="C735" i="5" s="1"/>
  <c r="C736" i="5" s="1"/>
  <c r="C737" i="5" s="1"/>
  <c r="C738" i="5" s="1"/>
  <c r="C739" i="5" s="1"/>
  <c r="C740" i="5" s="1"/>
  <c r="C741" i="5" s="1"/>
  <c r="C742" i="5" s="1"/>
  <c r="C743" i="5" s="1"/>
  <c r="C744" i="5" s="1"/>
  <c r="C745" i="5" s="1"/>
  <c r="C746" i="5" s="1"/>
  <c r="C747" i="5" s="1"/>
  <c r="C748" i="5" s="1"/>
  <c r="C749" i="5" s="1"/>
  <c r="C750" i="5" s="1"/>
  <c r="C751" i="5" s="1"/>
  <c r="C752" i="5" s="1"/>
  <c r="C753" i="5" s="1"/>
  <c r="C754" i="5" s="1"/>
  <c r="C755" i="5" s="1"/>
  <c r="C756" i="5" s="1"/>
  <c r="C757" i="5" s="1"/>
  <c r="C758" i="5" s="1"/>
  <c r="C759" i="5" s="1"/>
  <c r="C760" i="5" s="1"/>
  <c r="C761" i="5" s="1"/>
  <c r="C35" i="2"/>
  <c r="C36" i="2" s="1"/>
  <c r="C37" i="2" l="1"/>
  <c r="C38" i="2" l="1"/>
  <c r="C39" i="2" l="1"/>
  <c r="C40" i="2" l="1"/>
  <c r="C41" i="2" l="1"/>
  <c r="C42" i="2" l="1"/>
  <c r="C43" i="2" l="1"/>
  <c r="C44" i="2" l="1"/>
  <c r="C45" i="2" l="1"/>
  <c r="C46" i="2" l="1"/>
  <c r="C47" i="2" l="1"/>
  <c r="C48" i="2" l="1"/>
  <c r="C49" i="2" s="1"/>
  <c r="C50" i="2" s="1"/>
  <c r="C51" i="2" s="1"/>
  <c r="C52" i="2" s="1"/>
  <c r="C53" i="2" s="1"/>
  <c r="C54" i="2" l="1"/>
  <c r="C55" i="2" l="1"/>
  <c r="C57" i="2" l="1"/>
  <c r="C58" i="2" l="1"/>
  <c r="C59" i="2" l="1"/>
  <c r="C60" i="2" l="1"/>
  <c r="C61" i="2" l="1"/>
  <c r="C62" i="2" l="1"/>
  <c r="C63" i="2" l="1"/>
  <c r="C64" i="2" l="1"/>
  <c r="C65" i="2" l="1"/>
  <c r="C66" i="2" l="1"/>
  <c r="C67" i="2" l="1"/>
  <c r="C68" i="2" l="1"/>
  <c r="C69" i="2" l="1"/>
  <c r="C70" i="2" l="1"/>
  <c r="C71" i="2" l="1"/>
  <c r="C72" i="2" l="1"/>
  <c r="C73" i="2" l="1"/>
  <c r="C74" i="2" l="1"/>
  <c r="C75" i="2" l="1"/>
  <c r="C76" i="2" l="1"/>
  <c r="C77" i="2" l="1"/>
  <c r="C78" i="2" l="1"/>
  <c r="C79" i="2" l="1"/>
  <c r="C80" i="2" l="1"/>
  <c r="C81" i="2" l="1"/>
  <c r="C82" i="2" l="1"/>
  <c r="C84" i="2" l="1"/>
  <c r="C85" i="2" l="1"/>
  <c r="C86" i="2" l="1"/>
  <c r="C87" i="2" l="1"/>
  <c r="C88" i="2" l="1"/>
  <c r="C90" i="2" l="1"/>
  <c r="C91" i="2" l="1"/>
  <c r="C92" i="2" l="1"/>
  <c r="C94" i="2" s="1"/>
  <c r="C95" i="2" s="1"/>
  <c r="C96" i="2" s="1"/>
  <c r="C97" i="2" s="1"/>
  <c r="C98" i="2" s="1"/>
  <c r="C100" i="2" s="1"/>
  <c r="C101" i="2" s="1"/>
  <c r="C102" i="2" s="1"/>
  <c r="C104" i="2" s="1"/>
  <c r="C105" i="2" l="1"/>
  <c r="C107" i="2" s="1"/>
  <c r="C108" i="2" s="1"/>
  <c r="C109" i="2" s="1"/>
</calcChain>
</file>

<file path=xl/sharedStrings.xml><?xml version="1.0" encoding="utf-8"?>
<sst xmlns="http://schemas.openxmlformats.org/spreadsheetml/2006/main" count="12571" uniqueCount="3407">
  <si>
    <t>Document History:</t>
  </si>
  <si>
    <t>Doc Version</t>
  </si>
  <si>
    <t>Date</t>
  </si>
  <si>
    <t>Description</t>
  </si>
  <si>
    <t xml:space="preserve">MODBUS CS </t>
  </si>
  <si>
    <t>Data type</t>
  </si>
  <si>
    <t>Remarks</t>
  </si>
  <si>
    <t>Reserved</t>
  </si>
  <si>
    <t>Bit</t>
  </si>
  <si>
    <t>Enable RTU Kernel</t>
  </si>
  <si>
    <t>Enable Message Logger</t>
  </si>
  <si>
    <t>Enable Alarm Manager</t>
  </si>
  <si>
    <t>Enable Data Logger</t>
  </si>
  <si>
    <t>Enable MB RTU Master</t>
  </si>
  <si>
    <t>Enable MB RTU Slave</t>
  </si>
  <si>
    <t>Enable MB TCP Master</t>
  </si>
  <si>
    <t>Enable MB TCP Slave</t>
  </si>
  <si>
    <t>Time Synchronization</t>
  </si>
  <si>
    <t>Digital Output 1</t>
  </si>
  <si>
    <t>Digital Output 2</t>
  </si>
  <si>
    <t>Digital Output 3</t>
  </si>
  <si>
    <t>Digital Output 4</t>
  </si>
  <si>
    <t>Digital Output 5</t>
  </si>
  <si>
    <t>Digital Output 6</t>
  </si>
  <si>
    <t>Digital Output 7</t>
  </si>
  <si>
    <t>Digital Output 8</t>
  </si>
  <si>
    <t>Default values at Power ON for DO2 to DO7 depending on the status bit CS:8118 to 8124</t>
  </si>
  <si>
    <t>DO1 level (High / Low) inversion selection.</t>
  </si>
  <si>
    <t>Reserved for 3rd Party Slave</t>
  </si>
  <si>
    <t>MODBUS IS</t>
  </si>
  <si>
    <t>Digital Input 1</t>
  </si>
  <si>
    <t>Digital Input 2 to 9</t>
  </si>
  <si>
    <t>Watchdog Reset Status</t>
  </si>
  <si>
    <t>If 1, Last reset occurred due to watchdog reset.</t>
  </si>
  <si>
    <t>If 1, that AI channel shows FAULT status, else it is normal.</t>
  </si>
  <si>
    <t>Reserved for 3rd Party devices</t>
  </si>
  <si>
    <t>MODBUS IR</t>
  </si>
  <si>
    <t>ULONG</t>
  </si>
  <si>
    <t>USHORT</t>
  </si>
  <si>
    <t>FLOAT</t>
  </si>
  <si>
    <t>Board Time (UTC)</t>
  </si>
  <si>
    <t>LONG</t>
  </si>
  <si>
    <t>Board Start Time (UTC)</t>
  </si>
  <si>
    <t>Local Time – Month</t>
  </si>
  <si>
    <t>Local Time – Day</t>
  </si>
  <si>
    <t>Local Time – Year</t>
  </si>
  <si>
    <t>Local Time – Hour</t>
  </si>
  <si>
    <t>Local Time – Minutes</t>
  </si>
  <si>
    <t>Local Time – Seconds</t>
  </si>
  <si>
    <t>SHORT</t>
  </si>
  <si>
    <t>Halt status of MB RTU Slave</t>
  </si>
  <si>
    <t>Halt status of MB TCP Master</t>
  </si>
  <si>
    <t>Halt status of MB TCP Slave</t>
  </si>
  <si>
    <t>Halt status of Web Server</t>
  </si>
  <si>
    <t>Halt status of IsaGRAF</t>
  </si>
  <si>
    <t>Version No. Linux Ghost Image</t>
  </si>
  <si>
    <t>Version No. Suite Firmware</t>
  </si>
  <si>
    <t>Version No. RTU Kernel</t>
  </si>
  <si>
    <t>Version No. Message Logger</t>
  </si>
  <si>
    <t>Version No. MB RTU Master</t>
  </si>
  <si>
    <t>Version No. MB RTU Slave</t>
  </si>
  <si>
    <t>Version No. MB TCP Master</t>
  </si>
  <si>
    <t>Version No. MB TCP Slave</t>
  </si>
  <si>
    <t>Version No. Web Server</t>
  </si>
  <si>
    <t>Version No. IsaGRAF</t>
  </si>
  <si>
    <t>UINT</t>
  </si>
  <si>
    <t>IO Board Firmware Version number</t>
  </si>
  <si>
    <t>Latitude direction 1 = N, -1 = S</t>
  </si>
  <si>
    <t>Latitude Degree</t>
  </si>
  <si>
    <t>Latitude Minute</t>
  </si>
  <si>
    <t>Latitude Second</t>
  </si>
  <si>
    <t>Longitude direction 1 = E, -1 = W</t>
  </si>
  <si>
    <t>Longitude Degree</t>
  </si>
  <si>
    <t>Longitude Minute</t>
  </si>
  <si>
    <t>Longitude Second</t>
  </si>
  <si>
    <t>Number of Modbus TCP client connected</t>
  </si>
  <si>
    <t>MODBUS HR</t>
  </si>
  <si>
    <t>File Delete Options</t>
  </si>
  <si>
    <t>Time Zone UTC – Offset in minutes</t>
  </si>
  <si>
    <t>Time Synchronization – Month</t>
  </si>
  <si>
    <t>Time Synchronization – Day</t>
  </si>
  <si>
    <t>Time Synchronization – Year</t>
  </si>
  <si>
    <t>Time Synchronization – Hour</t>
  </si>
  <si>
    <t>Time Synchronization – Minutes</t>
  </si>
  <si>
    <t>Time Synchronization – Seconds</t>
  </si>
  <si>
    <t>Status of MB RTU Slave</t>
  </si>
  <si>
    <t>Status of Web Server</t>
  </si>
  <si>
    <t>Status of IsaGRAF</t>
  </si>
  <si>
    <t>Set Manual Time sync of iXC2</t>
  </si>
  <si>
    <t>Predefined Time Synchronization – Hour</t>
  </si>
  <si>
    <t>Predefined Time Synchronization – Minutes</t>
  </si>
  <si>
    <t>Predefined Time Synchronization – Seconds</t>
  </si>
  <si>
    <t>0 to 4095</t>
  </si>
  <si>
    <t>Minimum Raw count for AI1</t>
  </si>
  <si>
    <t>Maximum Raw count for AI1</t>
  </si>
  <si>
    <t>Engineering Unit Low Limit for AI1</t>
  </si>
  <si>
    <t>Engineering Unit High Limit for AI1</t>
  </si>
  <si>
    <t>Minimum and Maximum raw count, Engineering Unit Low and High for AI2 channel, similar to 8223 to 8234 registers</t>
  </si>
  <si>
    <t>Minimum and Maximum raw count, Engineering Unit Low and High for AI3 channel, similar to 8223 to 8234 registers</t>
  </si>
  <si>
    <t>Minimum and Maximum raw count, Engineering Unit Low and High for AI4 channel, similar to 8223 to 8234 registers</t>
  </si>
  <si>
    <t>Minimum and Maximum raw count, Engineering Unit Low and High for AI5 channel, similar to 8223 to 8234 registers</t>
  </si>
  <si>
    <t>Minimum and Maximum raw count, Engineering Unit Low and High for AI6 channel, similar to 8223 to 8234 registers</t>
  </si>
  <si>
    <t>Minimum and Maximum raw count, Engineering Unit Low and High for AI7 channel, similar to 8223 to 8234 registers</t>
  </si>
  <si>
    <t>Minimum and Maximum raw count, Engineering Unit Low and High for AI8 channel, similar to 8223 to 8234 registers</t>
  </si>
  <si>
    <t>Analog Output Type for AO1 to AO2</t>
  </si>
  <si>
    <t>Co-efficient for AO1, for AO as current type</t>
  </si>
  <si>
    <t>Co-efficient for AO2, for AO as current type</t>
  </si>
  <si>
    <t>Constant for AO1, for AO as current type</t>
  </si>
  <si>
    <t>Constant for AO2, for AO as current type</t>
  </si>
  <si>
    <t>Analog Input Channel Calibration Type</t>
  </si>
  <si>
    <t>Calibration Low for AI1</t>
  </si>
  <si>
    <t>Calibration High for AI1</t>
  </si>
  <si>
    <t>Calibration Low and High for AI2, similar to 8427 to 8430 (calibration range)</t>
  </si>
  <si>
    <t>Calibration Low and High for AI3, similar to 8427 to 8430 (calibration range)</t>
  </si>
  <si>
    <t>Calibration Low and High for AI4, similar to 8427 to 8430 (calibration range)</t>
  </si>
  <si>
    <t>Calibration Low and High for AI5, similar to 8427 to 8430 (calibration range)</t>
  </si>
  <si>
    <t>Calibration Low and High for AI6, similar to 8427 to 8430 (calibration range)</t>
  </si>
  <si>
    <t>Calibration Low and High for AI7, similar to 8427 to 8430 (calibration range)</t>
  </si>
  <si>
    <t>Calibration Low and High for AI8, similar to 8427 to 8430 (calibration range)</t>
  </si>
  <si>
    <t>AI input Range selection, for AI1 to AI10 [Applicable in Voltage mode only]</t>
  </si>
  <si>
    <t>Default AO1 value at Power ON depending on the status bit CS:8111</t>
  </si>
  <si>
    <t>Default AO2 value at Power ON depending on the status bit CS:8111</t>
  </si>
  <si>
    <t>Set EU Value for AO1</t>
  </si>
  <si>
    <t>Set EU Value for AO2</t>
  </si>
  <si>
    <t>DI Status Debouncing Interval in Millisecond for DI1 to DI9</t>
  </si>
  <si>
    <t>Default Set EU Value for AO1 depending on the status bit CS:8111</t>
  </si>
  <si>
    <t>Default Set EU Value for AO2 depending on the status bit CS:8112</t>
  </si>
  <si>
    <t>Binary</t>
  </si>
  <si>
    <t>Same as 8851 for RTU_Kernel</t>
  </si>
  <si>
    <t>same as 8851 for Message Logger</t>
  </si>
  <si>
    <t>Same as 8851 for MB RTU Master</t>
  </si>
  <si>
    <t>Same as 8851 for MB RTU Slave</t>
  </si>
  <si>
    <t>Same as 8851 for MB TCP Master</t>
  </si>
  <si>
    <t>Same as 8851 for MB TCP Slave</t>
  </si>
  <si>
    <t>Same as 8851 for IsaGRAF</t>
  </si>
  <si>
    <t>Reserved for Debug</t>
  </si>
  <si>
    <t>Whether to store Default at Power ON for Analog Output (AO1)</t>
  </si>
  <si>
    <t>Whether to store Default at Power ON for Analog Output (AO2)</t>
  </si>
  <si>
    <t>Whether to store Default at Power ON for Digital Output (DO1)</t>
  </si>
  <si>
    <t>Whether to store Default at Power ON for Digital Output (DO2 to DO8)</t>
  </si>
  <si>
    <t>0 = Stop the module
1 = Start the module
2 = Stop and start module and set HR = 1;</t>
  </si>
  <si>
    <t>Writing 1 to this register will enable the module (RTU Kernel will make the module RUN). Writing 0 to this register will disable the module. It also shows the module status.</t>
  </si>
  <si>
    <t>Writing 0 to this will reboot the system</t>
  </si>
  <si>
    <t>Writing 1 to this register will enable the DO1. Writing 0 will disabale the DO.</t>
  </si>
  <si>
    <t>Writing 1 to this register will enable the DO2. Writing 0 will disabale the DO.</t>
  </si>
  <si>
    <t>Writing 1 to this register will enable the DO3. Writing 0 will disabale the DO.</t>
  </si>
  <si>
    <t>Writing 1 to this register will enable the DO4. Writing 0 will disabale the DO.</t>
  </si>
  <si>
    <t>Writing 1 to this register will enable the DO5. Writing 0 will disabale the DO.</t>
  </si>
  <si>
    <t>Writing 1 to this register will enable the DO6. Writing 0 will disabale the DO.</t>
  </si>
  <si>
    <t>Writing 1 to this register will enable the DO7. Writing 0 will disabale the DO.</t>
  </si>
  <si>
    <t>Writing 1 to this register will enable the DO8. Writing 0 will disabale the DO.</t>
  </si>
  <si>
    <t>Same as above for DO2 to DO8</t>
  </si>
  <si>
    <t>Similar as 8141, for DO2 to D08, respectively.</t>
  </si>
  <si>
    <t>Writing 1 to this register will invert the DO1.</t>
  </si>
  <si>
    <t>Same as above for Channel 2 to 9</t>
  </si>
  <si>
    <t>Same as above for 3rd Party Slave ID 2 to 247</t>
  </si>
  <si>
    <t>If a Third Party Slave with ID 1 is connected in the network, this is set to 1 otherwise 0</t>
  </si>
  <si>
    <t>If a Third Party Slave with ID 1 is connected in network it displays the communication protocol between RTU and the slave. If it is RTU then it is set to 1. In case of ASCII, it is set to 0.</t>
  </si>
  <si>
    <t>Current Board Time</t>
  </si>
  <si>
    <t>0 - Not Applicable
1 - Fault
2 - Stopped Manually</t>
  </si>
  <si>
    <t>Raw Data for Input Analog Channel1 to channel 10 (AI1 to AI0)</t>
  </si>
  <si>
    <t>EU Data for Input Analog Channel1 to channel 10 (AI1 to AI0)</t>
  </si>
  <si>
    <t>Raw Count/ ADC Count for Channel 1 to 10</t>
  </si>
  <si>
    <t>Number of TCP clients connected currently to the system</t>
  </si>
  <si>
    <t>Coordinate Data</t>
  </si>
  <si>
    <t>Calibration Range</t>
  </si>
  <si>
    <t>Set New Board Time</t>
  </si>
  <si>
    <t>Set New Time Zone</t>
  </si>
  <si>
    <t>Same as above for AI 2</t>
  </si>
  <si>
    <t>Same as above for AI 3</t>
  </si>
  <si>
    <t>Same as above for AI 4</t>
  </si>
  <si>
    <t>Same as above for AI 5</t>
  </si>
  <si>
    <t>Same as above for AI 6</t>
  </si>
  <si>
    <t>Same as above for AI 7</t>
  </si>
  <si>
    <t>Same as above for AI 8</t>
  </si>
  <si>
    <t>Resetting Alarm status for Analog Input channel 1</t>
  </si>
  <si>
    <t>Writing 1 to this register will reset the Alarm status for AI 1</t>
  </si>
  <si>
    <t>Resetting Alarm status for Analog Input channel 2 to 10</t>
  </si>
  <si>
    <t>Same as above for AI 2 to AI 10</t>
  </si>
  <si>
    <t>Application Specific</t>
  </si>
  <si>
    <t>Enable WMP</t>
  </si>
  <si>
    <t>AI Channel-1 &amp; 2 set as single differential</t>
  </si>
  <si>
    <t>AI Channel-3 &amp; 4 set as single differential</t>
  </si>
  <si>
    <t>AI Channel-5 &amp; 6 set as single differential</t>
  </si>
  <si>
    <t>AI Channel-7 &amp; 8 set as single differential</t>
  </si>
  <si>
    <t>Alarm status for Analog Input channel 1</t>
  </si>
  <si>
    <t>Alarm status for Analog Input channels 2 to 10</t>
  </si>
  <si>
    <t>Halt status of   WMP</t>
  </si>
  <si>
    <t>Version No. WMP</t>
  </si>
  <si>
    <t>Alarm Value for Analog Input channel 1</t>
  </si>
  <si>
    <t>Time of Alarm for Analog Input channel 1</t>
  </si>
  <si>
    <t>Type of Alarm (1-Low, 2- High)</t>
  </si>
  <si>
    <t>Alarm Value,Time and Type for Analog Input channel 2 to 10</t>
  </si>
  <si>
    <t>Status of WMP</t>
  </si>
  <si>
    <t>Same as 8851 for WMP</t>
  </si>
  <si>
    <t>Low setpoint Alarm Value for Analog Input channel 1</t>
  </si>
  <si>
    <t>High setpoint Alarm value for Analog Input channel 1</t>
  </si>
  <si>
    <t>Low and High setpoint Alarm Value for Analog Input channels 2 to 10</t>
  </si>
  <si>
    <t>1. Initial Draft</t>
  </si>
  <si>
    <t xml:space="preserve">Reserved </t>
  </si>
  <si>
    <t>A value of 1 will set all Transmitters running in continuous mode in remote read node.</t>
  </si>
  <si>
    <t>No of Registers</t>
  </si>
  <si>
    <t>Transmitter mode for Node 3 to 100.</t>
  </si>
  <si>
    <t>WMP MODBUS Salve ID</t>
  </si>
  <si>
    <t>First iTrans ID</t>
  </si>
  <si>
    <t>Serial Number of the First Out of range Node</t>
  </si>
  <si>
    <t>Serial Number of the Second Out of range Node</t>
  </si>
  <si>
    <t>First Rejected serial Number</t>
  </si>
  <si>
    <t>2nd to 10th Rejected serial number</t>
  </si>
  <si>
    <r>
      <t xml:space="preserve">Number of retry for Gateway in case no response received either Acknowledge or Error. Maximum retry will be </t>
    </r>
    <r>
      <rPr>
        <b/>
        <sz val="10"/>
        <rFont val="Arial"/>
        <family val="2"/>
      </rPr>
      <t>10</t>
    </r>
    <r>
      <rPr>
        <sz val="10"/>
        <rFont val="Arial"/>
        <family val="2"/>
      </rPr>
      <t>.</t>
    </r>
  </si>
  <si>
    <t>Acknowledge Timeout in seconds for Gateway.</t>
  </si>
  <si>
    <t>Radio API Mode (0-Transparent, 100-API)</t>
  </si>
  <si>
    <t>Message Burst Number (1, 2, 3, 4, or 5).</t>
  </si>
  <si>
    <t>Number Of Message Reset time in minutes. -1 - Disable, 0 - Reset At Midnight, Range 1-1440. Default value is 0.</t>
  </si>
  <si>
    <t>0 - Alarm will be genearted if current raw data is not in the Alarm Raw Min/Max range 1- Alarm will be generated if current EU data is not in the Alarm EU Min/Max range</t>
  </si>
  <si>
    <t>Reset the Out of range node parameters i.e. IR 6332 - 6362.</t>
  </si>
  <si>
    <t>Reset the Rejected serial numbers i.e. IR 6363 - 6383</t>
  </si>
  <si>
    <t>#No</t>
  </si>
  <si>
    <t>Parameter</t>
  </si>
  <si>
    <t>Default Modbus ID</t>
  </si>
  <si>
    <t>No. of Registers</t>
  </si>
  <si>
    <t>Digital Input Channel 1 Status</t>
  </si>
  <si>
    <t>It shows the status of the communication between RTU and 3rd Party Slave ID 1. If they are communicating it is set to 1 otherwise 0.</t>
  </si>
  <si>
    <t>Halt status of Data Logger</t>
  </si>
  <si>
    <t>RTU starting time</t>
  </si>
  <si>
    <t>Version No. Alarm Manager</t>
  </si>
  <si>
    <t>Version No. Data Logger</t>
  </si>
  <si>
    <t>EU data for Channel 1 to 10.</t>
  </si>
  <si>
    <t>New RTU Time (UTC)</t>
  </si>
  <si>
    <t>Status of Data Logger</t>
  </si>
  <si>
    <t>Analog Output channel1 (AO1)</t>
  </si>
  <si>
    <t>Analog Output channel2 (AO2)</t>
  </si>
  <si>
    <t>Minimum Raw Count for AI1</t>
  </si>
  <si>
    <t>Maximum Raw Count for AI1</t>
  </si>
  <si>
    <t>EU Low limit for AI 1</t>
  </si>
  <si>
    <t>EU High limit for AI 1</t>
  </si>
  <si>
    <t>HEX</t>
  </si>
  <si>
    <t>Percent value of AO with respect to EU for AO1</t>
  </si>
  <si>
    <t>Percent value of AO with respect to EU for AO2</t>
  </si>
  <si>
    <t>MB_TCP_Slave statistic reset. Writing 1 - 247 will reset statistic data for that ID. Writing 1000 will reset the data for all the IDs.</t>
  </si>
  <si>
    <t>MB_RTU_Master statistic reset. Writing 1 - 247 will reset statistic data for that ID. Writing 1000 will reset the data for all the IDs.</t>
  </si>
  <si>
    <t>MB_TCP_Master statistic reset. Writing 1 - 247 will reset statistic data for that ID. Writing 1000 will reset the data for all the IDs.</t>
  </si>
  <si>
    <t>MB_RTU_Slave statistic reset. Writing 1 - 247 will reset statistic data for that ID. Writing 1000 will reset the data for all the IDs.</t>
  </si>
  <si>
    <t>same as 8851 for Alarm Manager</t>
  </si>
  <si>
    <t>same as 8851 for Data Logger</t>
  </si>
  <si>
    <t>If bit is ON, it sets Bit 7 in the mail box byte (Byte 5) of message header for Transmitter 1 equal to FirstiTransID. Transmitter 1 will send register message when it gets the message from Gateway. Registers 101 will be reset to zero once action is taken. If FirstiTransID is 100 then transmitter with ID 100 will be stored here.</t>
  </si>
  <si>
    <t>Same for Transmitter 2. If FirstiTransID is 100 then Transmitter with ID 101 will be stored here.</t>
  </si>
  <si>
    <t>Same for Transmitter 3 to 100</t>
  </si>
  <si>
    <t>Node 1 equal to FirstiTransID read mode (0-local, 1-remote).  A value of 0 will cause the Gateway to respond to any MODBUS Master read request by sending back the last known value for transmitter node 1. On the other hand a value of 1 will cause the Gateway to route this request to the Transmitter and then send back the response received from the node. If FirstiTransID is 100 then Transmitter with ID 100 will be stored here.</t>
  </si>
  <si>
    <t>DI status for Channel 1 for Transmitter 1 equal to FirstiTransID. If FirstiTransID is 100 then Transmitter with ID 100 will be stored here.</t>
  </si>
  <si>
    <t>DI status for Channel 3 for Transmitter 1 equal to FirstiTransID.</t>
  </si>
  <si>
    <t>DI status for Channel 4 for Transmitter 1 equal to FirstiTransID.</t>
  </si>
  <si>
    <t>DI status for for Transmitter 3 to 100.</t>
  </si>
  <si>
    <t>DI status for Transmitter 2. If FirstiTransID is 100 then Transmitter with ID 101 will be stored here.</t>
  </si>
  <si>
    <t>Alarm Status for Transmitter 1 equal to FirstiTransID when message is not received for specified interval. If FirstiTransID is 100 then Transmitter with ID 100 will be stored here.</t>
  </si>
  <si>
    <t>Alarm Status for Transmitter 2. If FirstiTransID is 100 then Transmitter with ID 101 will be stored here.</t>
  </si>
  <si>
    <t>Alarm Status for Transmitter 3 to 100.</t>
  </si>
  <si>
    <t>This value is one if Transmitter 1 equal to FirstiTransID is working in sleep and wake up mode. If FirstiTransID is 100 then Transmitter with ID 100 will be stored here.</t>
  </si>
  <si>
    <t>Type of Serial Protocol supported by Transmitter 1 equal to FirstiTransID. For ASCII protocol its value is zero (0) and for RTU protocol its value is one (1).If FirstiTransID is 100 then Transmitter with ID 100 will be stored here.</t>
  </si>
  <si>
    <t>Type of Serial Protocol supported by Transmitter 2 to 100.</t>
  </si>
  <si>
    <t>Active Transmitter Nodes (0-Inactive, 1-Active)for Transmitter 1 equal to FirstiTransID. If FirstiTransID is 100 then Transmitter with ID 100 will be stored here.</t>
  </si>
  <si>
    <t>Active Transmitter Nodes for Node 2 .If FirstiTransID is 100 then Transmitter with ID 101 will be stored here.</t>
  </si>
  <si>
    <t>Active Transmitter Nodes for Transmitter 3 to 100.</t>
  </si>
  <si>
    <t>Active Unregistered Nodes (1-Unregistered Active node) for Transmitter 1 equal to FirstiTransID. If FirstiTransID is 100 then Transmitter with ID 100 will be stored here.</t>
  </si>
  <si>
    <t>Active Unregistered Nodes for Transmitter 2 to 100.</t>
  </si>
  <si>
    <t>Firmware version number</t>
  </si>
  <si>
    <t>Serial Number of Transmitter 1 equal to FirstiTransID registered with Gateway. If FirstiTransID is 100 then Transmitter with ID 100 will be stored here.</t>
  </si>
  <si>
    <t>Same for Transmitter 3 to 100.</t>
  </si>
  <si>
    <t>Serial Number for Transmitter 2. If FirstiTransID is 100 then Transmitter with ID 101 will be stored here.</t>
  </si>
  <si>
    <t>Raw data for Channel 1 for Transmitter 1 equal to FirstiTransID registered with Gateway. If FirstiTransID is 100 then Transmitter with ID 100 will be stored here.</t>
  </si>
  <si>
    <t>Raw data for Channel 2 for Transmitter 1 equal to FirstiTransID</t>
  </si>
  <si>
    <t>Raw data for Channel 3 for Transmitter 1 equal to FirstiTransID</t>
  </si>
  <si>
    <t>Raw data for Channel 4 for Transmitter 1 equal to FirstiTransID</t>
  </si>
  <si>
    <t>Raw data for Channel 5 - 10 for Transmitter 1 equal to FirstiTransID</t>
  </si>
  <si>
    <t>Raw data for all channels for Transmitter 2. If FirstiTransID is 100 then Transmitter with ID 101 will be stored here.</t>
  </si>
  <si>
    <t>Raw data for all channels for Transmitter 3 to 100.</t>
  </si>
  <si>
    <t>EU data for Channel 1 for Transmitter 1 equal to FirstiTransID registered with Gateway. If FirstiTransID is 100 then Transmitter with ID 100 will be stored here.</t>
  </si>
  <si>
    <t>EU data for Channel 2 for Transmitter 1 equal to FirstiTransID.</t>
  </si>
  <si>
    <t>EU data for Channel 3 for Transmitter 1 equal to FirstiTransID.</t>
  </si>
  <si>
    <t>EU data for Channel 4 for Transmitter 1 equal to FirstiTransID.</t>
  </si>
  <si>
    <t>EU data for Channel 5 - 10 for Transmitter 1 equal to FirstiTransID.</t>
  </si>
  <si>
    <t>Node 1 equal to FirstiTransID Radio Signal Strength. If FirstiTransID is 100 then Transmitter with ID 100 will be stored here.</t>
  </si>
  <si>
    <t>Radio Signal Strength for Node 2. If FirstiTransID is 100 then Transmitter with ID 101 will be stored here.</t>
  </si>
  <si>
    <t>Response time in milliseconds for Transmitter 1 equal to FirstiTransID. If FirstiTransID is 100 then Transmitter with ID 100 will be stored here.</t>
  </si>
  <si>
    <t>Response time in milliseconds Node 2. If FirstiTransID is 100 then Transmitter with ID 101 will be stored here.</t>
  </si>
  <si>
    <t>Time of Last WMP Message in seconds since 1970 for Transmitter 1 equal to FirstiTransID. If FirstiTransID is 100 then Transmitter with ID 100 will be stored here.</t>
  </si>
  <si>
    <t>Time of Last WMP Message in seconds since 1970 for Transmitter 2.If FirstiTransID is 100 then Transmitter with ID 101 will be stored here.</t>
  </si>
  <si>
    <t>Time in seconds Since Last WMP Message for Transmitter 1 equal to FirstiTransID. If FirstiTransID is 100 then Transmitter with ID 100 will be stored here.</t>
  </si>
  <si>
    <t>Time till next WMP message for Transmitter 1 equal to FirstiTransID. If FirstiTransID is 100 then Transmitter with ID 100 will be stored here.</t>
  </si>
  <si>
    <t>Number of WMP Messages Received from Transmitter 1  equal to FirstiTransID. If FirstiTransID is 100 then Transmitter with ID 100 will be stored here.</t>
  </si>
  <si>
    <t>Number of WMP message sent from Gateway to the registered Transmitter 1  equal to FirstiTransID. If FirstiTransID is 100 then Transmitter with ID 100 will be stored here.</t>
  </si>
  <si>
    <t>Transmitter Communication Efficiency of number of messages sent by Gateway for Transmitter 1 equal to FirstiTransID. If FirstiTransID is 100 then Transmitter with ID 100 will be stored here. (Transmitter No of message received IR 27-28 of transmitter / Transmitter no of message sent IR 25-26)</t>
  </si>
  <si>
    <t>Fade Margin of the radio signal for Transmitter 1 equal to FirstiTransID when the Gateway is working in API mode. Fade Margin = (-1*RSSI for that Transmitter) - (Radio Receiver Sensitivity) . RSSI of a node is stored in the register range IR 3551 – 3650 depending upon the Transmitter ID. Radio Receiver Sensitivity is user defined and can be modified in the register HR 177.</t>
  </si>
  <si>
    <t>Fade Margin of the radio signal for Transmitter 2. If FirstiTransID is 100 then Transmitter with ID 101 will be stored here.</t>
  </si>
  <si>
    <t>Transmitter type for Transmitter 1 equal to FirstiTransID. If FirstiTransID is 100 then Transmitter with ID 100 will be stored here</t>
  </si>
  <si>
    <t>Same for Transmitter 2 to 100.</t>
  </si>
  <si>
    <t>No Of Out of range Transmitters (If a Transmitter ID is not in the range of First iTrans ID and First iTrans ID+ 99 then it is a out of range node). It should not be more than 10.</t>
  </si>
  <si>
    <t>Transmitter ID of the First Out of Range Node</t>
  </si>
  <si>
    <t>Transmitter ID of the Second Out of Range Node</t>
  </si>
  <si>
    <t>Same as 6333-6335 for the 3rd to 10th Transmitter.</t>
  </si>
  <si>
    <t>No of Rejected serial number (if serial number filtering feature is ON and if a serial number is not present in the WMP Configuration file ). It should not be more than 10</t>
  </si>
  <si>
    <t>Active Alarms status for AI channel 1 for Transmitter 1 equal to FirstiTransID. If FirstiTransID is 100 then Transmitter with ID 100 will be stored here. 0 - No Alarm 1 - Low Alarm 2 - High Alarm 3-Percentage Change Alarm  4- Low with Percentage Change Alarm 5 - High With Percentage Change Alarm</t>
  </si>
  <si>
    <t>Active Alarms status for AI channel 2 for Transmitter 1 equal to FirstiTransID.</t>
  </si>
  <si>
    <t>Active Alarms status for AI channel 3 -10  for Transmitter 1 equal to FirstiTransID.</t>
  </si>
  <si>
    <t>Active Alarms status for AI channel 3 -10  for Transmitter 2.</t>
  </si>
  <si>
    <t>Gateway communication Efficiency for No of messages sent by the Transmitter for Transmitter 1 equal to FirstiTransID. If FirstiTransID is 100 then Transmitter with ID 100 will be stored here.(Gateway no of message received IR 4601-4800 series register for the Transmitter / Transmitter # msg sent IR 25-26)</t>
  </si>
  <si>
    <t>Gateway communication Efficiency for No of messages sent by the Transmitter for Transmitter 2. If FirstiTransID is 100 then Transmitter with ID 101 will be stored here.</t>
  </si>
  <si>
    <r>
      <t xml:space="preserve">Change ID. Writing one will send ChangeID WMP command to transmitter. </t>
    </r>
    <r>
      <rPr>
        <b/>
        <sz val="10"/>
        <rFont val="Arial"/>
        <family val="2"/>
      </rPr>
      <t>Registers 115 will be reset to zero once action is taken.</t>
    </r>
  </si>
  <si>
    <t>Reset the Gateway Node Alarm Flags Input Registers 6401 to 7400. It will reset the Min/Max and Percentage change alarm flags for the Transmitter also. Writing a value of 100 will reset alamr status for Transmitter ID 100, 101 will reset for ID 101 etc. </t>
  </si>
  <si>
    <t>Unregister the node. Writing a value of 100 will unregister node 100, 101 will actively unregister node 101 etc.</t>
  </si>
  <si>
    <t>Node Active Flag for Slave ID 1</t>
  </si>
  <si>
    <t>Node Active Flag for Slave ID 2 -247</t>
  </si>
  <si>
    <t>Serial Link Status for Slave ID 1</t>
  </si>
  <si>
    <t>Serial Link Status for Slave ID 2 - 247</t>
  </si>
  <si>
    <t xml:space="preserve">MODBUS IS </t>
  </si>
  <si>
    <t>Enable Web Server</t>
  </si>
  <si>
    <t>Enable ISaGRAF</t>
  </si>
  <si>
    <t>Board Serial Number</t>
  </si>
  <si>
    <t>Halt status of MB RTU Master</t>
  </si>
  <si>
    <t>Suite Version Major Number</t>
  </si>
  <si>
    <t>Suite Version Minor Number</t>
  </si>
  <si>
    <t>Suite Version Hot Fix Number</t>
  </si>
  <si>
    <t>Hot Fix Number of the suite version</t>
  </si>
  <si>
    <t>Minor number of the suite version</t>
  </si>
  <si>
    <t>Major number of the suite version</t>
  </si>
  <si>
    <t>Status of Message Logger</t>
  </si>
  <si>
    <t>Status of Alarm Manager</t>
  </si>
  <si>
    <t>Status of MB RTU Master</t>
  </si>
  <si>
    <t>Status of MB TCP Master</t>
  </si>
  <si>
    <t>Status of MB TCP Slave</t>
  </si>
  <si>
    <t>RTU Kernel</t>
  </si>
  <si>
    <t>Input Output</t>
  </si>
  <si>
    <t>MB RTU Master</t>
  </si>
  <si>
    <t>Alarm Manager</t>
  </si>
  <si>
    <t>3rd Party Slave</t>
  </si>
  <si>
    <t>3rd Party Manager</t>
  </si>
  <si>
    <t>ISaGRAF</t>
  </si>
  <si>
    <t>Version Number</t>
  </si>
  <si>
    <t>Web Server</t>
  </si>
  <si>
    <t>MB TCP Slave</t>
  </si>
  <si>
    <t>MB Master</t>
  </si>
  <si>
    <t>MB RTU Slave</t>
  </si>
  <si>
    <t>Message Logger</t>
  </si>
  <si>
    <t>iXC2-Core Modbus Register Mapping</t>
  </si>
  <si>
    <t>1. Added ISaGRAF statistics parameters at IR 8151.
2. Reserved IR 8183 - 8200 for ISaGraf.</t>
  </si>
  <si>
    <t>Third Party Slave protocol Flag for Slave ID 1</t>
  </si>
  <si>
    <t>Third Party Slave protocol Flag for Slave ID 2 - 247</t>
  </si>
  <si>
    <t>Reserved for Internal Use</t>
  </si>
  <si>
    <t>Linux Ghost Image Version Number</t>
  </si>
  <si>
    <t>Suite Version Number</t>
  </si>
  <si>
    <t>RTU Kernel Version Number</t>
  </si>
  <si>
    <t>Message Logger Version Number</t>
  </si>
  <si>
    <t>Alarm Manager Version Number</t>
  </si>
  <si>
    <t>Data Logger Version Number</t>
  </si>
  <si>
    <t>RTU Master Version Number</t>
  </si>
  <si>
    <t>RTU Slave Version Number</t>
  </si>
  <si>
    <t>TCP Master Version Number</t>
  </si>
  <si>
    <t>TCP Slave Version Number</t>
  </si>
  <si>
    <t>Web Server Version Number</t>
  </si>
  <si>
    <t>iSAGraf Version Number</t>
  </si>
  <si>
    <t>WMP Version Number</t>
  </si>
  <si>
    <t>I/O Board f/w Version Number</t>
  </si>
  <si>
    <t>Resource1 ISaGRAF ID</t>
  </si>
  <si>
    <t>Resource 1 ISaGRAF Status</t>
  </si>
  <si>
    <t>Resource 1 ISaGRAF Cycle Count</t>
  </si>
  <si>
    <t>Resource 1 ISaGRAF Current Cycle Time</t>
  </si>
  <si>
    <t>Resource 1 ISaGRAF Program Cycle Time</t>
  </si>
  <si>
    <t>Resource 1 ISaGRAF Resource I Max Cycle Time</t>
  </si>
  <si>
    <t>Resource 1 ISaGARF Overrun</t>
  </si>
  <si>
    <t>Resource 2 ISaGRAF info same as Resource 1</t>
  </si>
  <si>
    <t>Resource 3 ISaGRAF info same as Resource 1</t>
  </si>
  <si>
    <t>Resource 4 ISaGRAF infor same as Resource 1</t>
  </si>
  <si>
    <t>Analog Output Count (DAC) for AO1</t>
  </si>
  <si>
    <t>Analog Output Count (DAC) for AO2</t>
  </si>
  <si>
    <t>Default Percent value of AO with respect to EU for AO1 depending on the status bit CS:8111</t>
  </si>
  <si>
    <t>Default Percent value of AO with respect to EU for AO2 depending on the status bit CS:8112</t>
  </si>
  <si>
    <t>Default Value/ Range</t>
  </si>
  <si>
    <t>Remark</t>
  </si>
  <si>
    <t>DI status for Channel 5 to 8 for Transmitter 1 equal to FirstiTransID.</t>
  </si>
  <si>
    <t>Same for Transmitter 2</t>
  </si>
  <si>
    <t>Next Available ID</t>
  </si>
  <si>
    <t>Reset the Gateway Nodes Received WMP message count. Writing a value of 100 will reset node 100-message count, 101 will reset node 101 message counts, etc.  A value of 1000 will reset all the node received WMP message counts.</t>
  </si>
  <si>
    <t>Radio Receiver Sensitivity. It is used with RSSI to calculate the Fade Margin.</t>
  </si>
  <si>
    <t>iXC2-Core WMP Modbus Register Mapping</t>
  </si>
  <si>
    <t>RTU Modbus ID</t>
  </si>
  <si>
    <t>WMP Modbus ID</t>
  </si>
  <si>
    <t>Same for Transmitter 7 to 100.</t>
  </si>
  <si>
    <t>Time till next WMP message for Transmitter 2 to 6. If FirstiTransID is 100 then Transmitter with ID 101 will be stored here.</t>
  </si>
  <si>
    <t>Number of WMP Messages Received from Transmitter 2 to 6. If FirstiTransID is 100 then Transmitter with ID 101 will be stored here.</t>
  </si>
  <si>
    <t>Number of WMP message sent from Gateway to the registered Transmitter 2 to 6. If FirstiTransID is 100 then Transmitter with ID 101 will be stored here.</t>
  </si>
  <si>
    <t>Transmitter Communication Efficiency of number of messages sent by the Gateway for Transmitter 2 to 6. If FirstiTransID is 100 then Transmitter with ID 101 will be stored here.</t>
  </si>
  <si>
    <t>Same for Transmitter 7  to 100.</t>
  </si>
  <si>
    <t>Comm Type</t>
  </si>
  <si>
    <t>C3</t>
  </si>
  <si>
    <t>O1</t>
  </si>
  <si>
    <t>I3</t>
  </si>
  <si>
    <t>I1</t>
  </si>
  <si>
    <t>BIT</t>
  </si>
  <si>
    <t>Tag Name</t>
  </si>
  <si>
    <t>CP</t>
  </si>
  <si>
    <t>Storage</t>
  </si>
  <si>
    <t>On Demand</t>
  </si>
  <si>
    <t>Access</t>
  </si>
  <si>
    <t>UOM</t>
  </si>
  <si>
    <t>Data Min</t>
  </si>
  <si>
    <t>Data Max</t>
  </si>
  <si>
    <t>Default</t>
  </si>
  <si>
    <t>R/W</t>
  </si>
  <si>
    <t>R</t>
  </si>
  <si>
    <t>MM</t>
  </si>
  <si>
    <t>DD</t>
  </si>
  <si>
    <t>YY</t>
  </si>
  <si>
    <t>Hr</t>
  </si>
  <si>
    <t>Min</t>
  </si>
  <si>
    <t>Sec</t>
  </si>
  <si>
    <t>UTC Seconds</t>
  </si>
  <si>
    <t>-</t>
  </si>
  <si>
    <t>V</t>
  </si>
  <si>
    <t>mSec</t>
  </si>
  <si>
    <t>%</t>
  </si>
  <si>
    <t>RW</t>
  </si>
  <si>
    <t>Class Messaging type</t>
  </si>
  <si>
    <t>Modified Mapping template to show following:
CP, UDT, Tag Name, COMM type, Storage, On Demand, Access, UOM, Data Min, Data Max, Default</t>
  </si>
  <si>
    <t>O3</t>
  </si>
  <si>
    <t>NV</t>
  </si>
  <si>
    <t>No</t>
  </si>
  <si>
    <t>EnblRTUKernel</t>
  </si>
  <si>
    <t>EnblMsgLgr</t>
  </si>
  <si>
    <t>EnblAlmMngr</t>
  </si>
  <si>
    <t>EnblMBRTUMstr</t>
  </si>
  <si>
    <t>EnblMBRTUSlv</t>
  </si>
  <si>
    <t>EnblMBTCPMstr</t>
  </si>
  <si>
    <t>EnblMBTCPSlv</t>
  </si>
  <si>
    <t>EnblWebSvr</t>
  </si>
  <si>
    <t>EnblISaGRAF</t>
  </si>
  <si>
    <t>EnblWMP</t>
  </si>
  <si>
    <t>TmSynctn</t>
  </si>
  <si>
    <t>DO1</t>
  </si>
  <si>
    <t>DO2</t>
  </si>
  <si>
    <t>DO3</t>
  </si>
  <si>
    <t>DO4</t>
  </si>
  <si>
    <t>DO5</t>
  </si>
  <si>
    <t>DO6</t>
  </si>
  <si>
    <t>DO7</t>
  </si>
  <si>
    <t>DO8</t>
  </si>
  <si>
    <t>AO1DfltPwrup</t>
  </si>
  <si>
    <t>AO2DfltPwrup</t>
  </si>
  <si>
    <t>DO1DfltPwrup</t>
  </si>
  <si>
    <t>DO2DfltPwrup, DO8DfltPwrup</t>
  </si>
  <si>
    <t>DO1DfltPwrupVal</t>
  </si>
  <si>
    <t>DO2DfltPwrupVal, DO8DfltPwrupVal</t>
  </si>
  <si>
    <t>Writing 1 to this register will set Analog Input Channel 1 &amp; 2 to read Differential Input Signal</t>
  </si>
  <si>
    <t>Writing 1 to this register will set Analog Input Channel 3 &amp; 4 to read Differential Input Signal</t>
  </si>
  <si>
    <t>Writing 1 to this register will set Analog Input Channel 5 &amp; 6 to read Differential Input Signal</t>
  </si>
  <si>
    <t>Writing 1 to this register will set Analog Input Channel 7 &amp; 8 to read Differential Input Signal</t>
  </si>
  <si>
    <t>D01HiLoInvsnSeltn</t>
  </si>
  <si>
    <t>D02HiLoInvsnSeltn, D08HiLoInvsnSeltn</t>
  </si>
  <si>
    <t>DI1</t>
  </si>
  <si>
    <t>DI2, DI9</t>
  </si>
  <si>
    <t>NdActvFlgSlvID1</t>
  </si>
  <si>
    <t>NdActvFlgSlvID2, NdActvFlgSlvID247</t>
  </si>
  <si>
    <t>SerLnkStsSlvID1</t>
  </si>
  <si>
    <t>SerLnkStsSlvID2, SerLnkStsSlvID247</t>
  </si>
  <si>
    <t>BrdTm</t>
  </si>
  <si>
    <t>LocTm.Mo</t>
  </si>
  <si>
    <t>LocTm.Da</t>
  </si>
  <si>
    <t>LocTm.Yr</t>
  </si>
  <si>
    <t>LocTm.Hr</t>
  </si>
  <si>
    <t>BrdSerNum</t>
  </si>
  <si>
    <t>HaltStsMBRTUMstr</t>
  </si>
  <si>
    <t>HaltStsMBRTUSlv</t>
  </si>
  <si>
    <t>HaltStsMBTCPMstr</t>
  </si>
  <si>
    <t>HaltStsWebSvr</t>
  </si>
  <si>
    <t>HaltStsISaGRAF</t>
  </si>
  <si>
    <t>HaltStsWMP</t>
  </si>
  <si>
    <t>ISaGRAF_Res1.ID</t>
  </si>
  <si>
    <t>ISaGRAF_Res1.Ver</t>
  </si>
  <si>
    <t>ISaGRAF_Res1.CycCnt</t>
  </si>
  <si>
    <t>ISaGRAF_Res1.CCycTm</t>
  </si>
  <si>
    <t>ISaGRAF_Res1.ProgCycTm</t>
  </si>
  <si>
    <t>ISaGRAF_Res1.MaxCycTm</t>
  </si>
  <si>
    <t>ISaGRAF_Res1.OverRun</t>
  </si>
  <si>
    <t>ISaGRAF_Res2</t>
  </si>
  <si>
    <t>ISaGRAF_Res3</t>
  </si>
  <si>
    <t>ISaGRAF_Res4</t>
  </si>
  <si>
    <t>SuiteVerMajNum</t>
  </si>
  <si>
    <t>SuiteVerMnrNum</t>
  </si>
  <si>
    <t>SuiteVerHotFixNum</t>
  </si>
  <si>
    <t>VerNumLinuxGhostImg</t>
  </si>
  <si>
    <t>VerNumSuiteFW</t>
  </si>
  <si>
    <t>VerNumRTUKernel</t>
  </si>
  <si>
    <t>VerNumMsgLgr</t>
  </si>
  <si>
    <t>VerNumAlmMngr</t>
  </si>
  <si>
    <t>VerNumMBRTUMstr</t>
  </si>
  <si>
    <t>VerNumMBRTUSlv</t>
  </si>
  <si>
    <t>VerNumMBTCPMstr</t>
  </si>
  <si>
    <t>VerNumMBTCPSlv</t>
  </si>
  <si>
    <t>VerNumWebSvr</t>
  </si>
  <si>
    <t>VerNumISaGRAF</t>
  </si>
  <si>
    <t>IOBrdFWVerNum</t>
  </si>
  <si>
    <t>RawAICh1,RawAICh10</t>
  </si>
  <si>
    <t>EUAICh1, EUAICh10</t>
  </si>
  <si>
    <t>LatDir</t>
  </si>
  <si>
    <t>LatDeg</t>
  </si>
  <si>
    <t>LongDir</t>
  </si>
  <si>
    <t>LongDeg</t>
  </si>
  <si>
    <t>NumMBTCPCliCnctd</t>
  </si>
  <si>
    <t>AICh1AlmTyp</t>
  </si>
  <si>
    <t>Value at which Alarm for Channel 1 for Triggered</t>
  </si>
  <si>
    <t>Unix Time at which Alarm for Channel 1 for Triggered</t>
  </si>
  <si>
    <t>Type of Alarm</t>
  </si>
  <si>
    <t>FileDelOptns</t>
  </si>
  <si>
    <t>NewBrdTm</t>
  </si>
  <si>
    <t>TmZone</t>
  </si>
  <si>
    <t>StsMsgLgr</t>
  </si>
  <si>
    <t>StsMBRTUMstr</t>
  </si>
  <si>
    <t>StsMBRTUSlv</t>
  </si>
  <si>
    <t>StsMBTCPMstr</t>
  </si>
  <si>
    <t>StsMBTCPSlv</t>
  </si>
  <si>
    <t>StsWebSvr</t>
  </si>
  <si>
    <t>StsISaGRAF</t>
  </si>
  <si>
    <t>StsAlmMngr</t>
  </si>
  <si>
    <t>StsWMP</t>
  </si>
  <si>
    <t>SetManTmSynciXC2</t>
  </si>
  <si>
    <t>PrdfdTmSyncHr</t>
  </si>
  <si>
    <t>MinRawCntAI1</t>
  </si>
  <si>
    <t>MaxRawCntAI1</t>
  </si>
  <si>
    <t>EUHiLimAI1</t>
  </si>
  <si>
    <t>MinRawCntAI2
MaxRawCntAI2
EULoLimAI2
EUHiLimAI2</t>
  </si>
  <si>
    <t>MinRawCntAI3
MaxRawCntAI3
EULoLimAI3
EUHiLimAI3</t>
  </si>
  <si>
    <t>MinRawCntAI4
MaxRawCntAI4
EULoLimAI4
EUHiLimAI4</t>
  </si>
  <si>
    <t>MinRawCntAI5
MaxRawCntAI5
EULoLimAI5
EUHiLimAI5</t>
  </si>
  <si>
    <t>MinRawCntAI6
MaxRawCntAI6
EULoLimAI6
EUHiLimAI6</t>
  </si>
  <si>
    <t>MinRawCntAI7
MaxRawCntAI7
EULoLimAI7
EUHiLimAI7</t>
  </si>
  <si>
    <t>MinRawCntAI8
MaxRawCntAI8
EULoLimAI8
EUHiLimAI8</t>
  </si>
  <si>
    <t>AO1Typ, AO2Typ</t>
  </si>
  <si>
    <t>AIChCalibTyp</t>
  </si>
  <si>
    <t>CalibLoAI1</t>
  </si>
  <si>
    <t>CalibHiAI1</t>
  </si>
  <si>
    <t>CalibLoAI2
CalibHiAI2</t>
  </si>
  <si>
    <t>CalibLoAI3
CalibHiAI3</t>
  </si>
  <si>
    <t>CalibLoAI4
CalibHiAI4</t>
  </si>
  <si>
    <t>CalibLoAI5
CalibHiAI5</t>
  </si>
  <si>
    <t>CalibLoAI6
CalibHiAI6</t>
  </si>
  <si>
    <t>CalibLoAI7
CalibHiAI7</t>
  </si>
  <si>
    <t>CalibLoAI8
CalibHiAI8</t>
  </si>
  <si>
    <t>DfltAO1PwrUp</t>
  </si>
  <si>
    <t>DfltAO2PwrUp</t>
  </si>
  <si>
    <t>SetEUValAO1</t>
  </si>
  <si>
    <t>SetEUValAO2</t>
  </si>
  <si>
    <t>DI1StsIntrvl, DI9StsIntrvl</t>
  </si>
  <si>
    <t>PrcntAO1EU</t>
  </si>
  <si>
    <t>PrcntAO2EU</t>
  </si>
  <si>
    <t>DfltEUValAO1</t>
  </si>
  <si>
    <t>DfltEUValAO2</t>
  </si>
  <si>
    <t>DfltPrcntValAO1</t>
  </si>
  <si>
    <t>DfltPrcntValAO2</t>
  </si>
  <si>
    <t>MBTCPSlvReset</t>
  </si>
  <si>
    <t>MBRTUMstrReset</t>
  </si>
  <si>
    <t>MBTCPMstrReset</t>
  </si>
  <si>
    <t>MBRTUSlvReset</t>
  </si>
  <si>
    <t>CfgAllOn</t>
  </si>
  <si>
    <t>CfgRTUKernalOn</t>
  </si>
  <si>
    <t>CfgMsgLgrOn</t>
  </si>
  <si>
    <t>CfgMBRTUMstrOn</t>
  </si>
  <si>
    <t>CfgMBRTUSlvOn</t>
  </si>
  <si>
    <t>CfgMBTCPMstrOn</t>
  </si>
  <si>
    <t>CfgMBTCPSlvOn</t>
  </si>
  <si>
    <t>CfgWebSvrOn</t>
  </si>
  <si>
    <t>CfgIsaGRAFOn</t>
  </si>
  <si>
    <t>CfgAlmMngrOn</t>
  </si>
  <si>
    <t>CfgWMPOn</t>
  </si>
  <si>
    <t>LoAlmSPAI1</t>
  </si>
  <si>
    <t>HiAlmSPAI1</t>
  </si>
  <si>
    <t>LoAlmSPAI2, LoAlmSPAI10
HiAlmSPAI2, HiAlmSPAI10</t>
  </si>
  <si>
    <t>DI status for Channel 2 for Transmitter 1 equal to FirstiTransID. If FirstiTransID is 100 then Transmitter with ID 100 will be stored here.</t>
  </si>
  <si>
    <t>WMPMBSlvID</t>
  </si>
  <si>
    <t>Trans1ActvAlmStsAICh1</t>
  </si>
  <si>
    <t>Trans1ActvAlmStsAICh2</t>
  </si>
  <si>
    <t>Trans1ActvAlmStsAICh3, Trans1ActvAlmStsAICh10</t>
  </si>
  <si>
    <t>Trans2ActvAlmStsAICh1</t>
  </si>
  <si>
    <t>Trans2ActvAlmStsAICh2</t>
  </si>
  <si>
    <t>Trans2ActvAlmStsAICh3, Trans2ActvAlmStsAICh10</t>
  </si>
  <si>
    <t xml:space="preserve">Trans3ActvAlmStsAICh, Trans100ActvAlmStsAICh </t>
  </si>
  <si>
    <t>AICh1AlmVal</t>
  </si>
  <si>
    <t>AICh1AlmTm</t>
  </si>
  <si>
    <t>AICh2AlmVal, AICh10AlmVal
AICh2AlmTm, AICh10AlmTm
AICh2AlmTyp, AICh10AlmTyp</t>
  </si>
  <si>
    <t>EU data for all channels for Transmitter 2. If FirstiTransID is 100 then Transmitter with ID 101 will be stored here.</t>
  </si>
  <si>
    <t>EU data for all channels for Transmitter 3 to 100.</t>
  </si>
  <si>
    <t>Active Alarms status for AI Channel 1 Transmitter 2. If FirstiTransID is 100 then Node with ID 101 will be stored here.</t>
  </si>
  <si>
    <t>Active Alarms status for AI Channel 2 for Transmitter 2. If FirstiTransID is 100 then Node with ID 101 will be stored here.</t>
  </si>
  <si>
    <t>Serial Number of the Transmitter to change ID</t>
  </si>
  <si>
    <t xml:space="preserve">Current ID of the Transmitter to change  </t>
  </si>
  <si>
    <t>New ID of the Transmitter to change to</t>
  </si>
  <si>
    <t>Enable IO_DataAcquisition</t>
  </si>
  <si>
    <t>Halt status of IO_DataAcquisition</t>
  </si>
  <si>
    <t>Version No. IO_DataAcqusition</t>
  </si>
  <si>
    <t>I/O Data Acquisition Version Number</t>
  </si>
  <si>
    <t xml:space="preserve">Status of  IO_DataAcquisition </t>
  </si>
  <si>
    <t>Range</t>
  </si>
  <si>
    <t>Added data on all the above added fields and review</t>
  </si>
  <si>
    <t>Time in seconds Since Last WMP Message for Transmitter 2 to 10. If FirstiTransID is 100 then Transmitter with ID 101 will be stored here.</t>
  </si>
  <si>
    <t>Same for Transmitter 11 to 100.</t>
  </si>
  <si>
    <t>ISaGRAF_Res1.Sts</t>
  </si>
  <si>
    <t>AICh1and2EnblSnglDiff</t>
  </si>
  <si>
    <t>AICh3and4EnblSnglDiff</t>
  </si>
  <si>
    <t>AICh5and6EnblSnglDiff</t>
  </si>
  <si>
    <t>AICh7and8EnblSnglDiff</t>
  </si>
  <si>
    <t>ReStngAlmStsAICh1</t>
  </si>
  <si>
    <t>ReStngAlmStsAICh2, ReStngAlmStsAICh10</t>
  </si>
  <si>
    <t>AOCh1</t>
  </si>
  <si>
    <t>AOCh2</t>
  </si>
  <si>
    <t>EULoLimAI1</t>
  </si>
  <si>
    <t>AllNCntnsMode</t>
  </si>
  <si>
    <t>AppltnSpec</t>
  </si>
  <si>
    <t>N1.Sts_DICh1</t>
  </si>
  <si>
    <t>N1.Sts_DICh2</t>
  </si>
  <si>
    <t>N1.Sts_DICh3</t>
  </si>
  <si>
    <t>N1.Sts_DICh4</t>
  </si>
  <si>
    <t>N1.Sts_DICh5, N1.Sts_DICh8</t>
  </si>
  <si>
    <t>N2.Sts_DICh1, N2.Sts_DICh8</t>
  </si>
  <si>
    <t>N3.Sts, N100.Sts</t>
  </si>
  <si>
    <t>N1.Sts_Alm</t>
  </si>
  <si>
    <t>N2.Sts_Alm</t>
  </si>
  <si>
    <t>N3.Sts_Alm, N100.Sts_Alm</t>
  </si>
  <si>
    <t>N1.SleepWakeMd</t>
  </si>
  <si>
    <t>N2.SleepWakeMd</t>
  </si>
  <si>
    <t>N3.SleepWakeMd, N100.SleepWakeMd</t>
  </si>
  <si>
    <t>N1.ActvTrnsmtr</t>
  </si>
  <si>
    <t>N2.ActvTrnsmtr</t>
  </si>
  <si>
    <t>N3.ActvTrnsmtr, N100.ActvTrnsmtr</t>
  </si>
  <si>
    <t>N1.ActvUnRegd</t>
  </si>
  <si>
    <t>N2.ActvUnRegd, N100.ActvUnRegd</t>
  </si>
  <si>
    <t>N1.SerPrtclTyp</t>
  </si>
  <si>
    <t>N2.SerPrtclTyp, N100.SerPrtclTyp</t>
  </si>
  <si>
    <t>FWVerNum</t>
  </si>
  <si>
    <t>NextAvbleID</t>
  </si>
  <si>
    <t>N1.SerNum</t>
  </si>
  <si>
    <t>N2.SerNum</t>
  </si>
  <si>
    <t>N3.SerNum, N100.SerNum</t>
  </si>
  <si>
    <t>N1.RawCh1</t>
  </si>
  <si>
    <t>N1.RawCh2</t>
  </si>
  <si>
    <t>N1.RawCh3</t>
  </si>
  <si>
    <t>N1.RawCh4</t>
  </si>
  <si>
    <t>N1.RawCh5, N1.RawCh10</t>
  </si>
  <si>
    <t>N2.RawCh1, N2.RawCh10</t>
  </si>
  <si>
    <t>N3.RawCH, N100.RawCH</t>
  </si>
  <si>
    <t>N1.EUCh1</t>
  </si>
  <si>
    <t>N1.EUCh2</t>
  </si>
  <si>
    <t>N1.EUCh3</t>
  </si>
  <si>
    <t>N1.EUCh4</t>
  </si>
  <si>
    <t>N1.EUCh5, N1.EUCh10</t>
  </si>
  <si>
    <t>N2.EUCh1, N2.EUCh10</t>
  </si>
  <si>
    <t>N3.EUCh, N100.EUCh</t>
  </si>
  <si>
    <t>N1.RadioSigStrgth</t>
  </si>
  <si>
    <t>N2.RadioSigStrgth</t>
  </si>
  <si>
    <t>N3.RadioSigStrgth, N100.RadioSigStrgth</t>
  </si>
  <si>
    <t>N1.TmLastWMPMsg</t>
  </si>
  <si>
    <t>N2.TmLastWMPMsg</t>
  </si>
  <si>
    <t>N3.TmLastWMPMsg, N100.TmLastWMPMsg</t>
  </si>
  <si>
    <t>N1.RespsTm</t>
  </si>
  <si>
    <t>N2.RespsTm</t>
  </si>
  <si>
    <t>N3.RespsTm, N100.RespsTm</t>
  </si>
  <si>
    <t>N1.TmSinceLastWMPMsg</t>
  </si>
  <si>
    <t>N2.TmSinceLastWMPMsg, N10.TmSinceLastWMPMsg</t>
  </si>
  <si>
    <t>N11.TmSinceLastWMPMsg, N100.TmSinceLastWMPMsg</t>
  </si>
  <si>
    <t>N1.TmNextLastWMPMsg</t>
  </si>
  <si>
    <t>N2.TmNextLastWMPMsg, N6.TmNextLastWMPMsg</t>
  </si>
  <si>
    <t>N7.TmNextLastWMPMsg, N100.TmNextLastWMPMsg</t>
  </si>
  <si>
    <t>N1.TrnsmtrCommEff</t>
  </si>
  <si>
    <t>N2.TrnsmtrCommEff, N6.TrnsmtrCommEff</t>
  </si>
  <si>
    <t>N7.TrnsmtrCommEff, N100.TrnsmtrCommEff</t>
  </si>
  <si>
    <t>N1.GtWyCommEff</t>
  </si>
  <si>
    <t>N2.GtWyCommEff, N6.GtWyCommEff</t>
  </si>
  <si>
    <t>N7.GtWyCommEff, N100.GtWyCommEff</t>
  </si>
  <si>
    <t>N1.TransTyp</t>
  </si>
  <si>
    <t>N2.TransTyp, N100.TransTyp</t>
  </si>
  <si>
    <t>N1.FadeMarginRadioSig</t>
  </si>
  <si>
    <t>N2.FadeMarginRadioSig</t>
  </si>
  <si>
    <t>N3.FadeMarginRadioSig, N100.FadeMarginRadioSig</t>
  </si>
  <si>
    <t>NumOORMsg</t>
  </si>
  <si>
    <t>NIDFirstOORN</t>
  </si>
  <si>
    <t>SerNumFirstOORN</t>
  </si>
  <si>
    <t>NIDSecondOORN</t>
  </si>
  <si>
    <t>SerNumSecondOORN</t>
  </si>
  <si>
    <t>NIDThirdOORN, SerNumThirdOORN - NIDTenthOORN, SerNumTenthOORN</t>
  </si>
  <si>
    <t>FirstRjtdSerNum</t>
  </si>
  <si>
    <t>SecondRjtdSerNum, TenthRjtdSerNum</t>
  </si>
  <si>
    <t>NumRjtdSerNum</t>
  </si>
  <si>
    <t>TransSerNum</t>
  </si>
  <si>
    <t>TransCID</t>
  </si>
  <si>
    <t>TransNewID</t>
  </si>
  <si>
    <t>ChngID</t>
  </si>
  <si>
    <t>NumRetryGtWy</t>
  </si>
  <si>
    <t>AckTmoutGtWy</t>
  </si>
  <si>
    <t>RadioAPIMd</t>
  </si>
  <si>
    <t>MsgBurst</t>
  </si>
  <si>
    <t>ResetGtWyNRcvdWMPMsg</t>
  </si>
  <si>
    <t>ResetGtWyNAlm</t>
  </si>
  <si>
    <t>UnRegdN</t>
  </si>
  <si>
    <t>ResetOOR</t>
  </si>
  <si>
    <t>ResetRjtdSerNum</t>
  </si>
  <si>
    <t>AlmGen</t>
  </si>
  <si>
    <t>RadioRecvrSensty</t>
  </si>
  <si>
    <t>NumMsgResetTm</t>
  </si>
  <si>
    <t>N1.SendMode</t>
  </si>
  <si>
    <t>N2.SendMode</t>
  </si>
  <si>
    <t>N3.SendMode,N100.SendMode</t>
  </si>
  <si>
    <t>N1.ReadMode</t>
  </si>
  <si>
    <t>N2.ReadMode</t>
  </si>
  <si>
    <t>N3.ReadMode,N100.ReadMode</t>
  </si>
  <si>
    <t>FirstiTransID</t>
  </si>
  <si>
    <t>N1.NumWMPMsgRcvd</t>
  </si>
  <si>
    <t>N2.NumWMPMsgRcvd, N6.NumWMPMsgRcvd</t>
  </si>
  <si>
    <t>N7.NumWMPMsgRcvd, N100.NumWMPMsgRcvd</t>
  </si>
  <si>
    <t>N1.NumWMPMsgSent</t>
  </si>
  <si>
    <t>N2.NumWMPMsgSent, N6.NumWMPMsgSent</t>
  </si>
  <si>
    <t>N7.NumWMPMsgSent, N100.NumWMPMsgSent</t>
  </si>
  <si>
    <t>Writing 0 to this register will hold the default value at power ON. Writing 1 to this register will set 0 V or 4mA depending upon the AO1 type at Power ON.</t>
  </si>
  <si>
    <t>Writing 0 to this register will hold the default value at power ON. Writing 1 to this register will set 0 V or 4 mA depending upon the AO2 type at Power ON.</t>
  </si>
  <si>
    <t>Writing 0 to this register will hold the default value at power ON. Writing 1 to this register will set 0 at DO1.</t>
  </si>
  <si>
    <t>Digital Output Type for DO1 to DO8</t>
  </si>
  <si>
    <t>I/O Board h/w Revsion Number</t>
  </si>
  <si>
    <t>Digital Input Type for DI1 to DI8</t>
  </si>
  <si>
    <t>Digital Input Type for DI9</t>
  </si>
  <si>
    <t>DI1Typ, DI8Typ</t>
  </si>
  <si>
    <t>DI9Typ</t>
  </si>
  <si>
    <t>AICh1V, AICh8V</t>
  </si>
  <si>
    <t>Analog Input Channels (AI1 to AI8) value in V/mA.</t>
  </si>
  <si>
    <t>Applied input in terms of  v/mA for AI 1 to 8</t>
  </si>
  <si>
    <t>Enable MB Data Copier</t>
  </si>
  <si>
    <t>Reload configuration of MB Data Copier</t>
  </si>
  <si>
    <t>Writing 1 to this regisdter will reload configuration of MB Data Copier. (MB Data Copier will work as per new configuration) MB Data Copier module will make this register 0.</t>
  </si>
  <si>
    <t>Time synchronization flag. Writing 1 to this register will set new Board time as per the values updated in HR 8005 - 8010. This is automatically resets to 0 after the process.</t>
  </si>
  <si>
    <t>Default values at Power ON for DO1 depending on the status bit CS:8117</t>
  </si>
  <si>
    <t>This value will be updated at DO1 if CS 8117 is set 0.</t>
  </si>
  <si>
    <t>Same as above for DO2 to DO8 dpending on the status of CS:8118 to 8124 respectively.</t>
  </si>
  <si>
    <t>AICh1FltSts, AICh8FltSts</t>
  </si>
  <si>
    <t>AI Channels Fault Status, for AI1 to AI8</t>
  </si>
  <si>
    <t>Current Time.</t>
  </si>
  <si>
    <t>Halt status of MB Data Copier</t>
  </si>
  <si>
    <t>Resource identification number which is defined in ISaGRAPH Workbench for Resource 1</t>
  </si>
  <si>
    <t>Total number of cycles Resource 1 runs.</t>
  </si>
  <si>
    <t>Time spent by Resource 1 in current cycle</t>
  </si>
  <si>
    <t>Cycle Time defined in ISaGRAF workbench for Resource 1.</t>
  </si>
  <si>
    <t>Maximum time used by Resource 1 to run a cycle.</t>
  </si>
  <si>
    <t>Number of times Resource 1's execution time exceeded the Program Time</t>
  </si>
  <si>
    <t>Version No. MB Data Copier</t>
  </si>
  <si>
    <t>MB Data Copier Version Number</t>
  </si>
  <si>
    <t>0 - No File Delete
1 - Delete all MB Files and Exit
2 - Delete all MB Files and Reboot</t>
  </si>
  <si>
    <t>These are the time synchronization registers. When user writes to these registers and sets CS 8100 to 1, the new board time will be set. The time synchronization registers HR 8005 - 8010 and CS 8100 will be reset to 0.</t>
  </si>
  <si>
    <t>Status of MB Data Copier</t>
  </si>
  <si>
    <t>Manual Time Synhronization Register. When user sets 1 to this register, board time is updated with the values in HR 8102 - 8104.</t>
  </si>
  <si>
    <t xml:space="preserve">Predefined Synchronization Time. When user sets 1 in HR 8101, then board time(Hour, Minute, Second) will be updated with this time. It will maintain the Day, Month and Year. </t>
  </si>
  <si>
    <t>Digital Output 1  Pulse Duration Interval. This is applicable when Digital Output 1 Type HR 8351 is set to 2 i.e. Pulse Output Mode.</t>
  </si>
  <si>
    <t>Digital Output 2 to 8 Pulse Duration Interval. It is applicable only when HR 8352 - 8358 are set to 2 for DO2 - DO8 respectively.</t>
  </si>
  <si>
    <t>Digital Output Type
1 - Digital Output Mode
2 - Pulse Output Mode
If the corresponding DO is in Pulse Output Mode then only respective Pulse Duration in HR 8343 - 8350 is applicable.</t>
  </si>
  <si>
    <t>If AI type changed then raw min and max count should be changed.
1 - Current
2 - Voltage</t>
  </si>
  <si>
    <t>AI Channel 9 Type 
4 - Temperature</t>
  </si>
  <si>
    <t>AI Channel 10 Type
3 - Battery
5 - Humidity</t>
  </si>
  <si>
    <t>Digital Input Type for DI 1 to DI 8
0 - Digital
1 - Pulse Counter
2 - Pulse Accumulation</t>
  </si>
  <si>
    <t>Digital Input Type for DI 9
0 -  Digital
1 - Pulse Counter
2 - Pulse Accumulation
3 - Pulse Per Minute</t>
  </si>
  <si>
    <t>Analog Output Type
1 -  Current
2 - Voltage</t>
  </si>
  <si>
    <t>Analog Input Type for AI1 to AI8</t>
  </si>
  <si>
    <t>Analog Input Type for AI 9</t>
  </si>
  <si>
    <t>Analog Input Type for AI 10</t>
  </si>
  <si>
    <t>AI1Typ, AI8Typ</t>
  </si>
  <si>
    <t>AI9Typ</t>
  </si>
  <si>
    <t>AI10Typ</t>
  </si>
  <si>
    <t>AI Calibration Type
0- Raw
1- Current
2- Voltage</t>
  </si>
  <si>
    <t>AI Range Selection. Range 8 and 9 are applicable only if the channel is in Differential Mode.
9 - 0 to 10.24 v
8  -  -5.12v to 5.12 v
7 - 0 to 5.12 v
6 - 0 to 2.56 v
5 - 0 to 1.28 v
4 - 0 to 640 mv
3 - 0 to 320 mv
2 - 0 to 160 mv
1 - 0 to 80 mv
0 - 0 to 40 mv</t>
  </si>
  <si>
    <t>This is the Default AO1 value. If CS 8111 is set to 0, this value will be updated in HR 8201 at Power ON.</t>
  </si>
  <si>
    <t>This is the Default AO2 value. If CS 8112 is set to 0, this value will be updated in HR 8202 at Power ON.</t>
  </si>
  <si>
    <t>EU Values for AO1. Depending upon the AO mode(Current or Voltage) in HR 8402 the range will very.</t>
  </si>
  <si>
    <t>EU Values for AO2. Depending upon the AO mode(Current or Voltage) in HR 8403 the range will very.</t>
  </si>
  <si>
    <t>DI Debouncing Interval for DI1 to DI9. This is the interval the input must be maintained to change state.</t>
  </si>
  <si>
    <t>This is the Default EU value for AO1. If CS 8111 is set to 0, this value will be updated in HR 8525 - 8526 at Power ON.</t>
  </si>
  <si>
    <t>This is the Default EU value for AO2. If CS 8112 is set to 0, this value will be updated in HR 8527 - 8528 at Power ON.</t>
  </si>
  <si>
    <t>This is the Default Percentage value for AO1. If CS 8111 is set to 0, this value will be updated in HR 8542 - 8543 at Power ON.</t>
  </si>
  <si>
    <t>This is the Default Percentage value for AO2. If CS 8112 is set to 0, this value will be updated in HR 8544 - 8545 at Power ON.</t>
  </si>
  <si>
    <t>MB TCP Slave statistic reset.
1 to 247 - Reset the statistics of particular ID
100 - Reset statistics of all IDs
It resets to 0 once process is completed.</t>
  </si>
  <si>
    <t xml:space="preserve">MB  RTU Master statistic reset.
1 to 247 - Reset the statistics of particular ID
100 - Reset statistics of all IDs
It resets to 0 once process is completed.
</t>
  </si>
  <si>
    <t xml:space="preserve">MB TCP Master statistic reset.
1 to 247 - Reset the statistics of particular ID
100 - Reset statistics of all IDs
It resets to 0 once process is completed.
</t>
  </si>
  <si>
    <t xml:space="preserve">MB RTU Slave statistic reset.
1 to 247 - Reset the statistics of particular ID
100 - Reset statistics of all IDs
It resets to 0 once process is completed.
</t>
  </si>
  <si>
    <t xml:space="preserve">Configuration for "All Module On" 
</t>
  </si>
  <si>
    <t xml:space="preserve">Bit-16 to 8 are Don’t care.
Bit 7 = Console
Bit 6 = Log file
Bit 5 = TCP
Bit 4 = Critical Error
Bit 3 = Error
Bit 2 = warning
Bit 1 = Info
Bit 0 = Debug. 
Bit Value = 1 Enable the logging
              = 0 Disable the logging
</t>
  </si>
  <si>
    <t>Same as 8851 for Data Acquisition</t>
  </si>
  <si>
    <t>Same as 8851 for MB Data Copier</t>
  </si>
  <si>
    <t>DO1Typ, DO8Typ</t>
  </si>
  <si>
    <t>Reserved for internal use only</t>
  </si>
  <si>
    <t>Pulse ACC or Frequency for DI1 to DI9 or Pulse Per Minute data for DI9</t>
  </si>
  <si>
    <t>Pulse Accumulation or Frequency for DI Channel 1 to 9 or Pulse Per Minute for DI Channel 9.</t>
  </si>
  <si>
    <t>1. Reserved HR:8218 - Reserved for internal use only.
2. Reserved HR:8530 - Reserved for internal use only.</t>
  </si>
  <si>
    <t>AI1RngSeltn, AI8RngSeltn</t>
  </si>
  <si>
    <t>Enable DNP3 Slave</t>
  </si>
  <si>
    <t>Enable DNP3 Master</t>
  </si>
  <si>
    <t>EnblDNP3Slv</t>
  </si>
  <si>
    <t>EnblDNP3Mstr</t>
  </si>
  <si>
    <t>Enable Enron MB Slave</t>
  </si>
  <si>
    <t>EnblEnrbMBSlv</t>
  </si>
  <si>
    <t>Enable Ethernet IP</t>
  </si>
  <si>
    <t>DNP3 Slave Version Number</t>
  </si>
  <si>
    <t>Version No. DNP3 Slave</t>
  </si>
  <si>
    <t>Version No. DNP3 Master</t>
  </si>
  <si>
    <t>DNP3 Master Version Number</t>
  </si>
  <si>
    <t>Version No. Enron MB Slave</t>
  </si>
  <si>
    <t>Enron MB Slave Version Number</t>
  </si>
  <si>
    <t>VerNumDNP3Slv</t>
  </si>
  <si>
    <t>VerNumDNP3Mstr</t>
  </si>
  <si>
    <t>Status of DNP3 Slave</t>
  </si>
  <si>
    <t>Status of DNP3 Master</t>
  </si>
  <si>
    <t>Status of Enron MB Slave</t>
  </si>
  <si>
    <t>Status of Ethernet IP</t>
  </si>
  <si>
    <t>StsDNP3Slv</t>
  </si>
  <si>
    <t>StsDNP3Mstr</t>
  </si>
  <si>
    <t>February 8 ,2016</t>
  </si>
  <si>
    <t>StsEnrnMBSlv</t>
  </si>
  <si>
    <t>Version No. Ethernet IP</t>
  </si>
  <si>
    <t>Ethernet IP Version Number</t>
  </si>
  <si>
    <t>EnblEthIP</t>
  </si>
  <si>
    <t>HaltStsDNP3Slv</t>
  </si>
  <si>
    <t>Halt status of DNP3 Slave</t>
  </si>
  <si>
    <t>HaltStsDNP3Mstr</t>
  </si>
  <si>
    <t>Halt status of DNP3 Master</t>
  </si>
  <si>
    <t>Halt status of Enron MB Slave</t>
  </si>
  <si>
    <t>Halt status of Ethernet IP</t>
  </si>
  <si>
    <t>HaltStsEthIP</t>
  </si>
  <si>
    <t>Same as 8851 for DNP3 Slave</t>
  </si>
  <si>
    <t>Same as 8851 for Enron MB Slave</t>
  </si>
  <si>
    <t>CfgDNP3SlvOn</t>
  </si>
  <si>
    <t>CfgDNP3MstrOn</t>
  </si>
  <si>
    <t>CfgEnrnMBSlvOn</t>
  </si>
  <si>
    <t>Same as 8851 for DNP3 Master</t>
  </si>
  <si>
    <t>01. Added CS 8036 to Enable / Disable MB Data Copier
02. Added CS 8099 to Reload configuration of MB Data Copier 
03. Updated Remarks for CS 8100 - Time Synchronization
04. Updated Remarks for CS 8111 to 12 - Whether to store Default at Power ON for Analog Output
05. Updated Remarks for CS 8117 to 24 - Whether to store Default at Power ON for Digital Output 
06. Updated Remarks for CS 8125 to 32 -Default at Power ON for Digital Output 
07. Updated Tag Name, Description, No.of Registers for IS 8064 - AI Channels Fault Status
08. Reserved IS 8072 &amp; 73 AI Channels Fault Status for Channel 9 &amp; 10
09. Updated Remarks for IR 8013 - Board Serial Number
10. Added IR 8136 -  Halt status of MB Data Copier
11. Updated the Remarks for IR 8151 to 82 - ISaGRAF Status 
12. Added IR 8281- 8282 for Version No. of MB Data Copier
13. Added IR 8316 for IO Board Hardware Revision number
14. Updated Tag Name, Description and Remarks for IR 8410 - Pulse ACC, Pulse Per Minute data or Frequency for DI1 to DI9 to include Pulse Per Minute Data.
15. Updated Description and Remarks for IR 8437 to 53 - Analog Input Channels (AI1 to AI8) value in V/mA.
16. Reserved IR 8453 to 56 - Analog Input Channels value in V/mA for AI 9 &amp; 10.
17. Updated the Remarks for IR 8641 to 48 - Lattitude / Longitude.
18. Updated Range and Remarks for HR 8001, HR 8004 to 35, HR 8101 to 04.
19. Added HR 8045 for Status of MB Data Copier.
20. Updated Range for HR 8201 to 02- Analog Output Channel 1 &amp; 2 Raw Count
21. Updated Range for HR 8223 to 26 - Minimum / Maximum Raw for AI Channel and HR 8427 to 30 - Calib Low / High for AI Channel.
22. Updated Description, Range and Remarks for HR 8343 &amp; 44 - Digital Output Latching Interval 
23. Added HR 8351 to 58 - Digital Output Type for DO1 to DO8
24. Updated Description, No. of Register Range and  Remark for HR 8383 to 90
25. Added HR 8391 &amp; 92 for AI Channel 9 &amp; 10 Input Type
26. Updated Description, No. of Register Range and  Remark for HR 8393 to 8400
27. Added HR 8401 for DI Channel 9 Input Type
28. Update Range and Remarks for HR 8402 &amp; 03 -Analog Output Type, HR 8426 - Analog Input Channel Calibration Type
29. Updated Range and Remarks for HR 8472 to 80 - AI input Range selection
30. Updated Range and Remarks for HR 8482 &amp; 83 - Default AO1 &amp; 2 value at Power ON
31. Updated Range and Remarks for HR 8525 to 28 - Set EU Value for AO 1 &amp; 2
32. Updated Range and Remarks for HR 8531 to 39 - DI Status Debouncing Interval
33. Updated Range and Remarks for HR 8542 to 45 - Percent value of AO
34. Updated Range and Remarks for HR 8546 to 49 - Default Set EU Value for AO
35. Updated Range and Remarks for HR 8550 to 53- Default Percent value of AO
36. Updated Range and Remarks for HR 8701,  8751, 8752, 8801  for TCP_Slave, RTU_Master, TCP_Master, RTU_Slave statistic reset
37. Updated Remarks for HR 8851 to 8878 - Message Logger Configuration
38. Added HR 8888 for MB Data Copier Message Logger Configuration
39. Updated Range and Default Value for HR 8231-34- Engineering Unit Low/High Limit</t>
  </si>
  <si>
    <t>01. Added CS 8022 to Enable/Disable DNP3 Slave module
02. Added IR  8253 - 8254 for version number of DNP3 Slave module
03. Added IR  8122  for Halt Status of DNP3 Slave module
04. Added HR 8031 for status of DNP3 slave module.
05. Added HR 8874 for Message Log of DNP3 Slave module.
06. Added CS 8023 to Enable/Disable DNP3 Master module.
07. Added IR  8255 - 8256  for version number of DNP3 Master module.
08. Added IR  8123  for Halt Status of DNP3 Master module.
09. Added HR 8032 for status of DNP3 Master module.
10. Added HR 8875 for Message Log of DNP3 Master module.
11. Added CS 8028 to Enable/Disable Enron MB Slave  module.
12. Added IR  8265 - 8266  for version number of Enron MB Slave module.
13. Added IR  8128  for Halt Status of Enron MB Slave module.
14. Added HR 8037 for status of Enron MB Slave module.
15. Added HR 8880 for Message Log of  Enron MB Slave module.
16. Added CS 8032 to Enable/Disable Ethernet IP  module.
17. Added IR  8273 - 8274  for version number of Ethernet IP module.
18. Added IR  8132  for Halt Status o fEthernet IP module.
19. Added HR 8041 for status of Ethernet IP module.
20. Added HR 8884 for Message Log of  Ethernet IP module.</t>
  </si>
  <si>
    <t>EnblBOM</t>
  </si>
  <si>
    <t>Enable Black Oil Model</t>
  </si>
  <si>
    <t>VerNumBOM</t>
  </si>
  <si>
    <t>Version No. Black Oil Model</t>
  </si>
  <si>
    <t>Black Oil Model Version Number</t>
  </si>
  <si>
    <t>HaltStsBOM</t>
  </si>
  <si>
    <t>Halt status of Black Oil Model</t>
  </si>
  <si>
    <t>StsBOM</t>
  </si>
  <si>
    <t>Status of Black Oil Model</t>
  </si>
  <si>
    <t>CfgBOMOn</t>
  </si>
  <si>
    <t>Same as 8851 for Black Oil Model</t>
  </si>
  <si>
    <t>LAN 2 MAC address</t>
  </si>
  <si>
    <t xml:space="preserve">LAN 2 MAC address. Lower byte of IR 8016 contains lower byte of MAC Address and in same manner higher byte of IR 8018 contains higher byte (6 the byte) of MAC Address.Each register contains 2 bytes of the MAC address and shows the decimal equivalent of the same.
</t>
  </si>
  <si>
    <t>LAN1 IP Address</t>
  </si>
  <si>
    <t>LAN2 IP Address</t>
  </si>
  <si>
    <t xml:space="preserve">LAN 1 MAC address is used as serial number. Lower byte of IR 8013 contains lower byte of MAC Address and in same mannerhigher byte of IR 8015 contains higher byte (6 the byte) of MAC Address. Each register contains 2 bytes of the MAC address and shows the decimal equivalent of the same.
</t>
  </si>
  <si>
    <t>February 10 ,2016</t>
  </si>
  <si>
    <t>01. Added IR 8016 to 8018 for LAN2 MAC Address.
02. .Added IR 8019 to 8026 for LAN1/LAN2 IP Address.</t>
  </si>
  <si>
    <t>HaltStsRTUKernel</t>
  </si>
  <si>
    <t>Halt status of RTU Kernel</t>
  </si>
  <si>
    <t xml:space="preserve">0 - Not Applicable
1 - Fault
</t>
  </si>
  <si>
    <t>HaltStsMsgLgr</t>
  </si>
  <si>
    <t>Halt status of Message Logger</t>
  </si>
  <si>
    <t>HaltStsAlmMngr</t>
  </si>
  <si>
    <t>Halt Status of Alarm Manager</t>
  </si>
  <si>
    <t>Writing 1 to this register enables scale upto 22 mA of particular channel.</t>
  </si>
  <si>
    <t>February 22 ,2016</t>
  </si>
  <si>
    <t>01. Added HR 8554 - 8562 for Enable AI scale upto 22mA.</t>
  </si>
  <si>
    <t>Same as 8851 for  Ethernet IP</t>
  </si>
  <si>
    <t>ThirdPartySlvPrtclFlgSlvID1</t>
  </si>
  <si>
    <t>ThirdPartySlvPrtclFlgSlvID2, ThirdPartySlvPrtclFlgSlvID247</t>
  </si>
  <si>
    <t>AlmAICh1Sts</t>
  </si>
  <si>
    <t>AlmAICh2Sts, AlmAICh10Sts</t>
  </si>
  <si>
    <t>April 07 ,2016</t>
  </si>
  <si>
    <t>Lan2MacAd</t>
  </si>
  <si>
    <t>Lan1IPAd</t>
  </si>
  <si>
    <t>Lan2IPAd</t>
  </si>
  <si>
    <t>HaltStsEnrnMBSlv</t>
  </si>
  <si>
    <t>VerNumWMP</t>
  </si>
  <si>
    <t>VerNumEnrnMBSlv</t>
  </si>
  <si>
    <t>VerNumEthIP</t>
  </si>
  <si>
    <t xml:space="preserve">DI1PulseCntr, DI9PulseCntr </t>
  </si>
  <si>
    <t>TmSync.Mo</t>
  </si>
  <si>
    <t>TmSync.Da</t>
  </si>
  <si>
    <t>TmSync.Yr</t>
  </si>
  <si>
    <t>TmSync.Hr</t>
  </si>
  <si>
    <t>StsEthIP</t>
  </si>
  <si>
    <t>CfgEthIPOn</t>
  </si>
  <si>
    <t>IO Board Hardware Version number</t>
  </si>
  <si>
    <t>IOBrdHWVerNum</t>
  </si>
  <si>
    <t xml:space="preserve">Renamed 
HR 18351 - 18598
HR 18951 - 18961
IR 30816 - 30823
IR 38122
IR 38136
IR 38256
IR 38281
IR 38316
IR 38410 - 38428
HR 48045
HR 48888
</t>
  </si>
  <si>
    <t>Digital Output 1 Pulse Duration</t>
  </si>
  <si>
    <t>Digital Output 2 to 8 Pulse Duration</t>
  </si>
  <si>
    <t>April 22 ,2016</t>
  </si>
  <si>
    <t>01. Update all IsaGRAF IR registers to Class 1.
02. Add Comm type to IR Suite parameters.</t>
  </si>
  <si>
    <t>EnblAIScl1, EnblAIScl8</t>
  </si>
  <si>
    <t>Enable AI Input scale up 22 mA for AI1 to AI8</t>
  </si>
  <si>
    <t>EnblDtLgr</t>
  </si>
  <si>
    <t>HaltStsDtLgr</t>
  </si>
  <si>
    <t>HaltStsIODtAcqtn</t>
  </si>
  <si>
    <t>HaltStsMBDtCpy</t>
  </si>
  <si>
    <t>WtchDogResetSts</t>
  </si>
  <si>
    <t>BrdStartTm</t>
  </si>
  <si>
    <t>LocTm.Mins</t>
  </si>
  <si>
    <t>LocTm.Secs</t>
  </si>
  <si>
    <t>VerNumDtLgr</t>
  </si>
  <si>
    <t>VerNumDtAcqtn</t>
  </si>
  <si>
    <t>VerNumMBDtCpy</t>
  </si>
  <si>
    <t>LongMins</t>
  </si>
  <si>
    <t>LongSecs</t>
  </si>
  <si>
    <t>TmSync.Mins</t>
  </si>
  <si>
    <t>TmSync.Secs</t>
  </si>
  <si>
    <t>StsDtLgr</t>
  </si>
  <si>
    <t>StsIODtAcqtn</t>
  </si>
  <si>
    <t>StsMBDtCpy</t>
  </si>
  <si>
    <t>PrdfdTmSyncMins</t>
  </si>
  <si>
    <t>PrdfdTmSyncSecs</t>
  </si>
  <si>
    <t xml:space="preserve">DO1PulseDrtn </t>
  </si>
  <si>
    <t>DO2PulseDrtn, DO8PulseDrtn</t>
  </si>
  <si>
    <t>CoEffAO1CTypAO</t>
  </si>
  <si>
    <t>CoEffAO2CTypAO</t>
  </si>
  <si>
    <t>ContAO1CTypAO</t>
  </si>
  <si>
    <t>ContAO2CTypAO</t>
  </si>
  <si>
    <t>CfgDtLgrOn</t>
  </si>
  <si>
    <t>CfgMBDtAcqtnOn</t>
  </si>
  <si>
    <t>CfgMBDtCpyOn</t>
  </si>
  <si>
    <t>EnblIODtAcqtn</t>
  </si>
  <si>
    <t>01. Tag name updates in Yellow.
02. Previous highlited changes removed.</t>
  </si>
  <si>
    <t>EnblMBDtCpy</t>
  </si>
  <si>
    <t>RldCfgMBDtCpy</t>
  </si>
  <si>
    <t>LatMins</t>
  </si>
  <si>
    <t>LatSecs</t>
  </si>
  <si>
    <t>HaltStsMBTCPSlv</t>
  </si>
  <si>
    <t xml:space="preserve">ln Voltage Mode : 0 to 5 
In Current Mode : 4 to 20 
</t>
  </si>
  <si>
    <t xml:space="preserve">ln Voltage Mode : 0
In Current Mode : 4 </t>
  </si>
  <si>
    <t xml:space="preserve">ln Voltage Mode :5 
In Current Mode : 20 </t>
  </si>
  <si>
    <t>0/4</t>
  </si>
  <si>
    <t xml:space="preserve"> 0 or 1</t>
  </si>
  <si>
    <t>0 or 1</t>
  </si>
  <si>
    <t>FactoryResetBOMDt</t>
  </si>
  <si>
    <t>Pre set data to default.  Like Factory Reset.</t>
  </si>
  <si>
    <t>BOMCalcnTm</t>
  </si>
  <si>
    <t>BOMScanTm</t>
  </si>
  <si>
    <t>Delay between manual trigger and actual BOM engine run.</t>
  </si>
  <si>
    <t>TPCh</t>
  </si>
  <si>
    <t>Tubing Pressure Analog Channel</t>
  </si>
  <si>
    <t>Analog Input 1 to Analog Input 8</t>
  </si>
  <si>
    <t>TTempCh</t>
  </si>
  <si>
    <t>Tubing Temperature Analog Channel</t>
  </si>
  <si>
    <t>AdTrig</t>
  </si>
  <si>
    <t>Switch BOM calculation from manual to cyclic.</t>
  </si>
  <si>
    <t>UserInp</t>
  </si>
  <si>
    <t>Switch live inputs from AI channels to user defined.</t>
  </si>
  <si>
    <t>Read Head Pressure and Temperature input from:
1 - Static Web Input
2 - Analog Channel
3 - HR or IR</t>
  </si>
  <si>
    <t>BOMEngTrgr</t>
  </si>
  <si>
    <t>Set this register to trigger BOM engine calculation.</t>
  </si>
  <si>
    <t>1 - BOM Engine is triggered by HR10008</t>
  </si>
  <si>
    <t>THdP</t>
  </si>
  <si>
    <t>Tubing Head Pressure</t>
  </si>
  <si>
    <t>psig</t>
  </si>
  <si>
    <t>THdTemp</t>
  </si>
  <si>
    <t>Tubing Head Temperature</t>
  </si>
  <si>
    <t>deg F</t>
  </si>
  <si>
    <t>BOMOpertnSts</t>
  </si>
  <si>
    <t>BOM Operation status</t>
  </si>
  <si>
    <t>BOMOpertnCntr</t>
  </si>
  <si>
    <t>BOM Engine Operation Counter</t>
  </si>
  <si>
    <t>BOMOpertnDt</t>
  </si>
  <si>
    <t>BOM Engine Operation Date</t>
  </si>
  <si>
    <t>BOMOpertnTm</t>
  </si>
  <si>
    <t>BOM Engine Operation Time</t>
  </si>
  <si>
    <t>TPAd</t>
  </si>
  <si>
    <t>Tubing Pressure Register Address</t>
  </si>
  <si>
    <t>TTempAd</t>
  </si>
  <si>
    <t>Tubing Temperature Register Address</t>
  </si>
  <si>
    <t>TPDtInvs</t>
  </si>
  <si>
    <t xml:space="preserve">Tubing Pressure Data Inverse </t>
  </si>
  <si>
    <t>TTempDtInvs</t>
  </si>
  <si>
    <t>Tubing Temperature Data Inverse</t>
  </si>
  <si>
    <t>MBID</t>
  </si>
  <si>
    <t>Modbus ID for Tubing Head Pressure or Temperature</t>
  </si>
  <si>
    <t>WellTyp</t>
  </si>
  <si>
    <t>Well type selection</t>
  </si>
  <si>
    <t>Type of Well:
1 - Gas Lift Well
2 - ESP Well
3 - Natural Flow Well
4 - PCP Well
5 - Sucker Rod Pump Well</t>
  </si>
  <si>
    <t>AssaysDtbs</t>
  </si>
  <si>
    <t>Assays Database</t>
  </si>
  <si>
    <t>DtbsTotal</t>
  </si>
  <si>
    <t>Number of Assay Databases</t>
  </si>
  <si>
    <t>API</t>
  </si>
  <si>
    <t>degree</t>
  </si>
  <si>
    <t>GORatio</t>
  </si>
  <si>
    <t>Gas to Oil Ratio (scf/bbl)</t>
  </si>
  <si>
    <t>scf/bbl</t>
  </si>
  <si>
    <t>WellID</t>
  </si>
  <si>
    <t>Well Identification</t>
  </si>
  <si>
    <t>WellNum</t>
  </si>
  <si>
    <t>Well Number</t>
  </si>
  <si>
    <t>WellCfgStup</t>
  </si>
  <si>
    <t>Well Configuration Setup(Configuration choice) [4,0,or 2]</t>
  </si>
  <si>
    <t>1 - No Tubing
2 - Tubing Gas Injection
3 - Blocked Tubing
4 - Annular Gas Injection
5 - Solely Tubing Production</t>
  </si>
  <si>
    <t>TelescopeC</t>
  </si>
  <si>
    <t>Is Casing Telescopic (yes/no)</t>
  </si>
  <si>
    <t xml:space="preserve">CVertD </t>
  </si>
  <si>
    <t xml:space="preserve">Casing Vertical Depth </t>
  </si>
  <si>
    <t>feet</t>
  </si>
  <si>
    <t xml:space="preserve">CInsdDia </t>
  </si>
  <si>
    <t>Casing Inside Diameter</t>
  </si>
  <si>
    <t>inches</t>
  </si>
  <si>
    <t>CVertD_2</t>
  </si>
  <si>
    <t>Casing Vertical Depth (only Telescopic casing)</t>
  </si>
  <si>
    <t>CInsdDia_2</t>
  </si>
  <si>
    <t>Casing Inside Diameter (only Telescopic casing)</t>
  </si>
  <si>
    <t xml:space="preserve">CVertD_3 </t>
  </si>
  <si>
    <t xml:space="preserve">CInsdDia_3 </t>
  </si>
  <si>
    <t xml:space="preserve">CVertD_4 </t>
  </si>
  <si>
    <t xml:space="preserve">CInsdDia_4 </t>
  </si>
  <si>
    <t xml:space="preserve">CVertD_5 </t>
  </si>
  <si>
    <t xml:space="preserve">CInsdDia_5 </t>
  </si>
  <si>
    <t>TVertD</t>
  </si>
  <si>
    <t>Tubing Vertical Depth</t>
  </si>
  <si>
    <t>TInsDia</t>
  </si>
  <si>
    <t>Tubing Inside Diameter</t>
  </si>
  <si>
    <t>TThkns</t>
  </si>
  <si>
    <t>Tubing Thickness</t>
  </si>
  <si>
    <t>WellInclineVert</t>
  </si>
  <si>
    <t>Well Incline From Vertical</t>
  </si>
  <si>
    <t>TInnerDia</t>
  </si>
  <si>
    <t>Tubing inner diameter</t>
  </si>
  <si>
    <t>CInnerDia</t>
  </si>
  <si>
    <t>Casing Inner diameter</t>
  </si>
  <si>
    <t>GInjtnLoctn</t>
  </si>
  <si>
    <t>Gas Injection Location (into the annulus or tubing)?</t>
  </si>
  <si>
    <t>1 - Annulus
2 - Tubing</t>
  </si>
  <si>
    <t>GInjtnMthd</t>
  </si>
  <si>
    <t>1 - Orifice Delta Pressure
2 - Gas Injection Rate</t>
  </si>
  <si>
    <t>FrctnEffGInjtnCmprs</t>
  </si>
  <si>
    <t>Fractional efficiency for gas injection compressor</t>
  </si>
  <si>
    <t>fraction</t>
  </si>
  <si>
    <t>CHdTemp</t>
  </si>
  <si>
    <t>Casing Head Temperature (Into Annulus Or Tubing)</t>
  </si>
  <si>
    <t>EqvltGLftChkPLoss</t>
  </si>
  <si>
    <t>Equivalent Gas Lift Choke Pressure Loss (Into Annulus Or Tubing)</t>
  </si>
  <si>
    <t>ChkPLossVlvPLoss</t>
  </si>
  <si>
    <t>Equivalent Gas Lift Valve Pressure Loss (Into Annulus Or Tubing)</t>
  </si>
  <si>
    <t>InjtnGDensStdCndtn</t>
  </si>
  <si>
    <t>Inj. Gas Density At Std Cond  (Into Annulus Or Tubing)</t>
  </si>
  <si>
    <t>gram/liter</t>
  </si>
  <si>
    <t>OrfcDia</t>
  </si>
  <si>
    <t>Orifice Diameter (Annulus Only) (Orifice delta P only)</t>
  </si>
  <si>
    <t>GInjtnOrfcDeltaP</t>
  </si>
  <si>
    <t>Gas Inj. Orifice Delta P (Annulus Only) (Orifice delta P only)</t>
  </si>
  <si>
    <t>GInjtnOrfcCont</t>
  </si>
  <si>
    <t>Gas Inj. Orifice Constant (Annulus Only) (Orifice delta P only)</t>
  </si>
  <si>
    <t>GInjtnTemp</t>
  </si>
  <si>
    <t>Gas Inj. Temperature (Annulus Only) (Orifice delta P only)</t>
  </si>
  <si>
    <t>GInjtnDens</t>
  </si>
  <si>
    <t>Gas Inj. Density (Annulus Only) (Orifice delta P only)</t>
  </si>
  <si>
    <t>GInjtnOrfcDia</t>
  </si>
  <si>
    <t>Gas Inj. Orifice Diameter (Annulus Only) (Orifice delta P only)</t>
  </si>
  <si>
    <t>millimeters</t>
  </si>
  <si>
    <t>GInjtnOrfcPipeID</t>
  </si>
  <si>
    <t>Gas Inj. Orifice Pipe Id (Annulus Only) (Orifice delta P only)</t>
  </si>
  <si>
    <t>UpstrmMnfldP</t>
  </si>
  <si>
    <t>Upstream Manifold Pressure (Annulus Only) (Orifice delta P only)</t>
  </si>
  <si>
    <t>CHdP</t>
  </si>
  <si>
    <t>Casing Head Pressure (Annulus Only)</t>
  </si>
  <si>
    <t>NumGLftVlv</t>
  </si>
  <si>
    <t>Number Of Gas Lift Valves (Annulus Only)</t>
  </si>
  <si>
    <t>integer</t>
  </si>
  <si>
    <t>AvalInletPGInjtnT</t>
  </si>
  <si>
    <t>Available inlet pressure for gas injection into the (tubing) exclusively</t>
  </si>
  <si>
    <t>InjtnGRatio</t>
  </si>
  <si>
    <t>Inj. Gas Rate (Into Annulus Or Tubing) (Gas Injection Rate only)</t>
  </si>
  <si>
    <t>scf/hour</t>
  </si>
  <si>
    <t>PmpD</t>
  </si>
  <si>
    <t>Pump depth</t>
  </si>
  <si>
    <t>SubmrsPmpBrkHP</t>
  </si>
  <si>
    <t>Submersible pump brake horsepower</t>
  </si>
  <si>
    <t>hp</t>
  </si>
  <si>
    <t>FrctnPmpEff</t>
  </si>
  <si>
    <t>Fractional pump efficiency</t>
  </si>
  <si>
    <t>PwrPmpMtrTrmnl</t>
  </si>
  <si>
    <t>Power applied to the pump motor terminals</t>
  </si>
  <si>
    <t>FrctnOvrlPmpEff</t>
  </si>
  <si>
    <t>Fractional overall pump efficiency</t>
  </si>
  <si>
    <t>SpecGrvtyWSaltSand</t>
  </si>
  <si>
    <t>Specific gravity of water/salt/sand mix</t>
  </si>
  <si>
    <t>gr/cc</t>
  </si>
  <si>
    <t>WellDyncLftD</t>
  </si>
  <si>
    <t>Well dynamic lift depth</t>
  </si>
  <si>
    <t>NumWellCalcnInc</t>
  </si>
  <si>
    <t>Number Well Calculation Increments</t>
  </si>
  <si>
    <t>GroundHeatGrdnt</t>
  </si>
  <si>
    <t>Ground Heat Gradient</t>
  </si>
  <si>
    <t>deg F/foot</t>
  </si>
  <si>
    <t>OverallWellHeatXferCoEff</t>
  </si>
  <si>
    <t>Overall Well Heat Transfer Coefficient</t>
  </si>
  <si>
    <t>btu/sq ft/deg F</t>
  </si>
  <si>
    <t>OptnlFlHtcCoEffUUA</t>
  </si>
  <si>
    <t>Optional Flow Related Htc Coefficient*</t>
  </si>
  <si>
    <t>OptnlFlHtcCoEffUUB</t>
  </si>
  <si>
    <t>RghnsFctrWellCsg</t>
  </si>
  <si>
    <t>Roughness Factor Well Casing UUA</t>
  </si>
  <si>
    <t>RghnsFctrWellT</t>
  </si>
  <si>
    <t>Roughness Factor Well Tubing UUB</t>
  </si>
  <si>
    <t>RghnsFctrFlLn</t>
  </si>
  <si>
    <t>Roughness Factor Flowlines</t>
  </si>
  <si>
    <t>SrfcLn</t>
  </si>
  <si>
    <t>Is surface line modeled as part of Simulation?</t>
  </si>
  <si>
    <t>ContPrdctnIndex</t>
  </si>
  <si>
    <t>Constant Productivity Index (Q/PSO-PFO)</t>
  </si>
  <si>
    <t>bpd/psi</t>
  </si>
  <si>
    <t>AFctr</t>
  </si>
  <si>
    <t xml:space="preserve">A factor where PI = 1 / (A + B x flowrate). </t>
  </si>
  <si>
    <t>BFctr</t>
  </si>
  <si>
    <t xml:space="preserve">B factor where PI = 1 / (A + B x flowrate). </t>
  </si>
  <si>
    <t>StaticResP</t>
  </si>
  <si>
    <t>Static Reservoir Pressure</t>
  </si>
  <si>
    <t>StaticResTemp</t>
  </si>
  <si>
    <t>Static Reservoir Temperature</t>
  </si>
  <si>
    <t>TotVolFlR</t>
  </si>
  <si>
    <t>Total volume flow rate at s.t.c. (oil + water)</t>
  </si>
  <si>
    <t xml:space="preserve">bpd </t>
  </si>
  <si>
    <t>CnvgncEndP</t>
  </si>
  <si>
    <t>Convergence end pressure (only if surface line is modeled)</t>
  </si>
  <si>
    <t>EndPCh</t>
  </si>
  <si>
    <t>Analog Channel # for Convergence End pressure.</t>
  </si>
  <si>
    <t>AIInp</t>
  </si>
  <si>
    <t>Switch between Analog Ch or User defined for Convergence End Pressure.</t>
  </si>
  <si>
    <t>Analog Channel 1 to 8</t>
  </si>
  <si>
    <t>LqdDensSC</t>
  </si>
  <si>
    <t xml:space="preserve">Liquid density at s.c.       </t>
  </si>
  <si>
    <t>GORatioSC</t>
  </si>
  <si>
    <t xml:space="preserve">Gas to oil ratio at s.c.  </t>
  </si>
  <si>
    <t>SoltnGDensSC</t>
  </si>
  <si>
    <t xml:space="preserve">Solution gas density at s.c.          </t>
  </si>
  <si>
    <t>FreeGAdj</t>
  </si>
  <si>
    <t>Free gas adjustment (formation GOR)</t>
  </si>
  <si>
    <t>FreeGDensSC</t>
  </si>
  <si>
    <t>Free gas density at s.c.</t>
  </si>
  <si>
    <t>VolFrctnW</t>
  </si>
  <si>
    <t>Volume Fraction Water</t>
  </si>
  <si>
    <t>SalntyWellW</t>
  </si>
  <si>
    <t xml:space="preserve">Salinity of well water </t>
  </si>
  <si>
    <t>AssaysDtbs_CMDM_1_1</t>
  </si>
  <si>
    <t>Initializing value of 0 (irrelevant)</t>
  </si>
  <si>
    <t>DOUBLE</t>
  </si>
  <si>
    <t>AssaysDtbs_CMDM_2_1</t>
  </si>
  <si>
    <t>C1  Bubble Point (BPSC)</t>
  </si>
  <si>
    <t>AssaysDtbs_CMDM_3_1</t>
  </si>
  <si>
    <t>C2  Bubble Point (BPSC)</t>
  </si>
  <si>
    <t>AssaysDtbs_CMDM_4_1</t>
  </si>
  <si>
    <t>Temp. value</t>
  </si>
  <si>
    <t>AssaysDtbs_CMDM_5_1</t>
  </si>
  <si>
    <t>C1  Mixture Density (MDLTF)</t>
  </si>
  <si>
    <t>AssaysDtbs_CMDM_6_1</t>
  </si>
  <si>
    <t>C2  Mixture Density (MDLTF)</t>
  </si>
  <si>
    <t>AssaysDtbs_CMDM_7_1</t>
  </si>
  <si>
    <t>C3  Mixture Density (MDLTF)</t>
  </si>
  <si>
    <t>AssaysDtbs_CMDM_8_1</t>
  </si>
  <si>
    <t>C4  Mixture Density (MDLTF)</t>
  </si>
  <si>
    <t>AssaysDtbs_CMDM_9_1</t>
  </si>
  <si>
    <t>AssaysDtbs_CMDM_10_1</t>
  </si>
  <si>
    <t>C1  Mixture Density (MDHTF)</t>
  </si>
  <si>
    <t>AssaysDtbs_CMDM_11_1</t>
  </si>
  <si>
    <t>C2  Mixture Density (MDHTF)</t>
  </si>
  <si>
    <t>AssaysDtbs_CMDM_12_1</t>
  </si>
  <si>
    <t>C3  Mixture Density (MDHTF)</t>
  </si>
  <si>
    <t>AssaysDtbs_CMDM_13_1</t>
  </si>
  <si>
    <t>C4  Mixture Density (MDHTF)</t>
  </si>
  <si>
    <t>AssaysDtbs_CLVM_1_1</t>
  </si>
  <si>
    <t>AssaysDtbs_CLVM_2_1</t>
  </si>
  <si>
    <t>AssaysDtbs_CLVM_3_1</t>
  </si>
  <si>
    <t>C1  Liquid Viscosity (LVBBLT)</t>
  </si>
  <si>
    <t>AssaysDtbs_CLVM_4_1</t>
  </si>
  <si>
    <t>C2  Liquid Viscosity (LVBBLT)</t>
  </si>
  <si>
    <t>AssaysDtbs_CLVM_5_1</t>
  </si>
  <si>
    <t>C3  Liquid Viscosity (LVBBLT)</t>
  </si>
  <si>
    <t>AssaysDtbs_CLVM_6_1</t>
  </si>
  <si>
    <t>C4  Liquid Viscosity (LVBBLT)</t>
  </si>
  <si>
    <t>AssaysDtbs_CLVM_7_1</t>
  </si>
  <si>
    <t>AssaysDtbs_CLVM_8_1</t>
  </si>
  <si>
    <t>C1  Liquid Viscosity (LVBBHT)</t>
  </si>
  <si>
    <t>AssaysDtbs_CLVM_9_1</t>
  </si>
  <si>
    <t>C2  Liquid Viscosity (LVBBHT)</t>
  </si>
  <si>
    <t>AssaysDtbs_CLVM_10_1</t>
  </si>
  <si>
    <t>C3  Liquid Viscosity (LVBBHT)</t>
  </si>
  <si>
    <t>AssaysDtbs_CLVM_11_1</t>
  </si>
  <si>
    <t>C4  Liquid Viscosity (LVBBHT)</t>
  </si>
  <si>
    <t>AssaysDtbs_CLVM_12_1</t>
  </si>
  <si>
    <t>C1  Liquid Viscosity (LVABLT)</t>
  </si>
  <si>
    <t>AssaysDtbs_CLVM_13_1</t>
  </si>
  <si>
    <t>C2  Liquid Viscosity (LVABLT)</t>
  </si>
  <si>
    <t>AssaysDtbs_CLVM_14_1</t>
  </si>
  <si>
    <t>C1  Liquid Viscosity (LVABHT)</t>
  </si>
  <si>
    <t>AssaysDtbs_CLVM_15_1</t>
  </si>
  <si>
    <t>C2  Liquid Viscosity (LVABHT)</t>
  </si>
  <si>
    <t>AssaysDtbs_CLDM_1_1</t>
  </si>
  <si>
    <t>AssaysDtbs_CLDM_2_1</t>
  </si>
  <si>
    <t>AssaysDtbs_CLDM_3_1</t>
  </si>
  <si>
    <t>C1  Liquid Density (LDBBLT)</t>
  </si>
  <si>
    <t>AssaysDtbs_CLDM_4_1</t>
  </si>
  <si>
    <t>C2  Liquid Density (LDBBLT)</t>
  </si>
  <si>
    <t>AssaysDtbs_CLDM_5_1</t>
  </si>
  <si>
    <t>C3  Liquid Density (LDBBLT)</t>
  </si>
  <si>
    <t>AssaysDtbs_CLDM_6_1</t>
  </si>
  <si>
    <t>C4  Liquid Density (LDBBLT)</t>
  </si>
  <si>
    <t>AssaysDtbs_CLDM_7_1</t>
  </si>
  <si>
    <t>AssaysDtbs_CLDM_8_1</t>
  </si>
  <si>
    <t>C1  Liquid Density (LDBBHT)</t>
  </si>
  <si>
    <t>AssaysDtbs_CLDM_9_1</t>
  </si>
  <si>
    <t>C2  Liquid Density (LDBBHT)</t>
  </si>
  <si>
    <t>AssaysDtbs_CLDM_10_1</t>
  </si>
  <si>
    <t>C3  Liquid Density (LDBBHT)</t>
  </si>
  <si>
    <t>AssaysDtbs_CLDM_11_1</t>
  </si>
  <si>
    <t>C4  Liquid Density (LDBBHT)</t>
  </si>
  <si>
    <t>AssaysDtbs_CLDM_12_1</t>
  </si>
  <si>
    <t>C1  Liquid Density (LDABLTD)</t>
  </si>
  <si>
    <t>AssaysDtbs_CLDM_13_1</t>
  </si>
  <si>
    <t>C2  Liquid Density (LDABLTD)</t>
  </si>
  <si>
    <t>AssaysDtbs_CLDM_14_1</t>
  </si>
  <si>
    <t>C1  Liquid Density (LDABHTD)</t>
  </si>
  <si>
    <t>AssaysDtbs_CLDM_15_1</t>
  </si>
  <si>
    <t>C2  Liquid Density (LDABHTD)</t>
  </si>
  <si>
    <t>AssaysDtbs_CGRM_1_1</t>
  </si>
  <si>
    <t>AssaysDtbs_CGRM_2_1</t>
  </si>
  <si>
    <t>C1  Gas-oil Ratio (GRBB)</t>
  </si>
  <si>
    <t>AssaysDtbs_CGRM_3_1</t>
  </si>
  <si>
    <t>C2  Gas-oil Ratio (GRBB)</t>
  </si>
  <si>
    <t>AssaysDtbs_CGRM_4_1</t>
  </si>
  <si>
    <t>C3  Gas-oil Ratio (GRBB)</t>
  </si>
  <si>
    <t>AssaysDtbs_CGRM_5_1</t>
  </si>
  <si>
    <t>C4  Gas-oil Ratio (GRBB)</t>
  </si>
  <si>
    <t>AssaysDtbs_CGRM_6_1</t>
  </si>
  <si>
    <t>C5  Gas-oil Ratio (GRBB)</t>
  </si>
  <si>
    <t>AssaysDtbs_CGDM_1_1</t>
  </si>
  <si>
    <t>AssaysDtbs_CGDM_2_1</t>
  </si>
  <si>
    <t>AssaysDtbs_CGDM_3_1</t>
  </si>
  <si>
    <t>C1  Gas Density (GDLT)</t>
  </si>
  <si>
    <t>AssaysDtbs_CGDM_4_1</t>
  </si>
  <si>
    <t>C2  Gas Density (GDLT)</t>
  </si>
  <si>
    <t>AssaysDtbs_CGDM_5_1</t>
  </si>
  <si>
    <t>C3  Gas Density (GDLT)</t>
  </si>
  <si>
    <t>AssaysDtbs_CGDM_6_1</t>
  </si>
  <si>
    <t>C4  Gas Density (GDLT)</t>
  </si>
  <si>
    <t>AssaysDtbs_CGDM_7_1</t>
  </si>
  <si>
    <t>AssaysDtbs_CGDM_8_1</t>
  </si>
  <si>
    <t>C1  Gas Density (GDHT)</t>
  </si>
  <si>
    <t>AssaysDtbs_CGDM_9_1</t>
  </si>
  <si>
    <t>C2  Gas Density (GDHT)</t>
  </si>
  <si>
    <t>AssaysDtbs_CGDM_10_1</t>
  </si>
  <si>
    <t>C3  Gas Density (GDHT)</t>
  </si>
  <si>
    <t>AssaysDtbs_CGDM_11_1</t>
  </si>
  <si>
    <t>C4  Gas Density (GDHT)</t>
  </si>
  <si>
    <t>New Assay Database</t>
  </si>
  <si>
    <t>BOMPMsrmnt[0]</t>
  </si>
  <si>
    <t>Pressure Measurement Point 1</t>
  </si>
  <si>
    <t>BOMPMsrmnt[1]</t>
  </si>
  <si>
    <t>Pressure Measurement Point 2</t>
  </si>
  <si>
    <t>BOMPMsrmnt[2]</t>
  </si>
  <si>
    <t>Pressure Mesaurement Point 3</t>
  </si>
  <si>
    <t>BOMPMsrmnt[3]</t>
  </si>
  <si>
    <t>Pressure Measurement Point 4</t>
  </si>
  <si>
    <t>BOMPMsrmnt[4]</t>
  </si>
  <si>
    <t>Pressure Measurement Point 5</t>
  </si>
  <si>
    <t>BOMPMsrmnt[5]</t>
  </si>
  <si>
    <t>Pressure Measurement Point 6</t>
  </si>
  <si>
    <t>BOMPMsrmnt[6]</t>
  </si>
  <si>
    <t>Pressure Measurement Point 7</t>
  </si>
  <si>
    <t>BOMPMsrmnt[7]</t>
  </si>
  <si>
    <t>Pressure Measurement Point 8</t>
  </si>
  <si>
    <t>BOMPMsrmnt[8]</t>
  </si>
  <si>
    <t>Pressure Measurement Point 9</t>
  </si>
  <si>
    <t>BOMPMsrmnt[9]</t>
  </si>
  <si>
    <t>Pressure Measurement Point 10</t>
  </si>
  <si>
    <t>BOMPMsrmnt[10]</t>
  </si>
  <si>
    <t>Pressure Measurement Point 11</t>
  </si>
  <si>
    <t>BOMPMsrmnt[11]</t>
  </si>
  <si>
    <t>Pressure Measurement Point 12</t>
  </si>
  <si>
    <t>BOMPMsrmnt[12]</t>
  </si>
  <si>
    <t>Pressure Measurement Point 13</t>
  </si>
  <si>
    <t>BOMPMsrmnt[13]</t>
  </si>
  <si>
    <t>Pressure Measurement Point 14</t>
  </si>
  <si>
    <t>BOMPMsrmnt[14]</t>
  </si>
  <si>
    <t>Pressure Measurement Point 15</t>
  </si>
  <si>
    <t>BOMPMsrmnt[15]</t>
  </si>
  <si>
    <t>Pressure Measurement Point 16</t>
  </si>
  <si>
    <t>BOMPMsrmnt[16]</t>
  </si>
  <si>
    <t>Pressure Measurement Point 17</t>
  </si>
  <si>
    <t>BOMPMsrmnt[17]</t>
  </si>
  <si>
    <t>Pressure Measurement Point 18</t>
  </si>
  <si>
    <t>BOMPMsrmnt[18]</t>
  </si>
  <si>
    <t>Pressure Measurement Point 19</t>
  </si>
  <si>
    <t>BOMPMsrmnt[19]</t>
  </si>
  <si>
    <t>Pressure Measurement Point 20</t>
  </si>
  <si>
    <t>BOMPMsrmnt[20]</t>
  </si>
  <si>
    <t>Pressure Measurement Point 21</t>
  </si>
  <si>
    <t>BOMPMsrmnt[21]</t>
  </si>
  <si>
    <t>Pressure Measurement Point 22</t>
  </si>
  <si>
    <t>BOMPMsrmnt[22]</t>
  </si>
  <si>
    <t>Pressure Measurement Point 23</t>
  </si>
  <si>
    <t>BOMPMsrmnt[23]</t>
  </si>
  <si>
    <t>Pressure Measurement Point 24</t>
  </si>
  <si>
    <t>BOMPMsrmnt[24]</t>
  </si>
  <si>
    <t>Pressure Measurement Point 25</t>
  </si>
  <si>
    <t>BOMPMsrmnt[25]</t>
  </si>
  <si>
    <t>Pressure Measurement Point 26</t>
  </si>
  <si>
    <t>BOMPMsrmnt[26]</t>
  </si>
  <si>
    <t>Pressure Measurement Point 27</t>
  </si>
  <si>
    <t>BOMPMsrmnt[27]</t>
  </si>
  <si>
    <t>Pressure Measurement Point 28</t>
  </si>
  <si>
    <t>BOMPMsrmnt[28]</t>
  </si>
  <si>
    <t>Pressure Measurement Point 29</t>
  </si>
  <si>
    <t>BOMPMsrmnt[29]</t>
  </si>
  <si>
    <t>Pressure Measurement Point 30</t>
  </si>
  <si>
    <t>BOMPMsrmnt[30]</t>
  </si>
  <si>
    <t>Pressure Measurement Point 31</t>
  </si>
  <si>
    <t>BOMPMsrmnt[31]</t>
  </si>
  <si>
    <t>Pressure Measurement Point 32</t>
  </si>
  <si>
    <t>BOMPMsrmnt[32]</t>
  </si>
  <si>
    <t>Pressure Measurement Point 33</t>
  </si>
  <si>
    <t>BOMPMsrmnt[33]</t>
  </si>
  <si>
    <t>Pressure Measurement Point 34</t>
  </si>
  <si>
    <t>BOMPMsrmnt[34]</t>
  </si>
  <si>
    <t>Pressure Measurement Point 35</t>
  </si>
  <si>
    <t>BOMPMsrmnt[35]</t>
  </si>
  <si>
    <t>Pressure Measurement Point 36</t>
  </si>
  <si>
    <t>BOMPMsrmnt[36]</t>
  </si>
  <si>
    <t>Pressure Measurement Point 37</t>
  </si>
  <si>
    <t>BOMPMsrmnt[37]</t>
  </si>
  <si>
    <t>Pressure Measurement Point 38</t>
  </si>
  <si>
    <t>BOMPMsrmnt[38]</t>
  </si>
  <si>
    <t>Pressure Measurement Point 39</t>
  </si>
  <si>
    <t>BOMPMsrmnt[39]</t>
  </si>
  <si>
    <t>Pressure Measurement Point 40</t>
  </si>
  <si>
    <t>BOMPMsrmnt[40]</t>
  </si>
  <si>
    <t>Pressure Measurement Point 41</t>
  </si>
  <si>
    <t>BOMPMsrmnt[41]</t>
  </si>
  <si>
    <t>Pressure Measurement Point 42</t>
  </si>
  <si>
    <t>BOMPMsrmnt[42]</t>
  </si>
  <si>
    <t>Pressure Measurement Point 43</t>
  </si>
  <si>
    <t>BOMPMsrmnt[43]</t>
  </si>
  <si>
    <t>Pressure Measurement Point 44</t>
  </si>
  <si>
    <t>BOMPMsrmnt[44]</t>
  </si>
  <si>
    <t>Pressure Measurement Point 45</t>
  </si>
  <si>
    <t>BOMPMsrmnt[45]</t>
  </si>
  <si>
    <t>Pressure Measurement Point 46</t>
  </si>
  <si>
    <t>BOMPMsrmnt[46]</t>
  </si>
  <si>
    <t>Pressure Measurement Point 47</t>
  </si>
  <si>
    <t>BOMPMsrmnt[47]</t>
  </si>
  <si>
    <t>Pressure Measurement Point 48</t>
  </si>
  <si>
    <t>BOMPMsrmnt[48]</t>
  </si>
  <si>
    <t>Pressure Measurement Point 49</t>
  </si>
  <si>
    <t>BOMPMsrmnt[49]</t>
  </si>
  <si>
    <t>Pressure Measurement Point 50</t>
  </si>
  <si>
    <t>BOMTempMsrmnt[0]</t>
  </si>
  <si>
    <t>Temperature Measurement Point 1</t>
  </si>
  <si>
    <t>BOMTempMsrmnt[1]</t>
  </si>
  <si>
    <t>Temperature Measurement Point 2</t>
  </si>
  <si>
    <t>BOMTempMsrmnt[2]</t>
  </si>
  <si>
    <t>Temperature Measurement Point 3</t>
  </si>
  <si>
    <t>BOMTempMsrmnt[3]</t>
  </si>
  <si>
    <t>Temperature Measurement Point 4</t>
  </si>
  <si>
    <t>BOMTempMsrmnt[4]</t>
  </si>
  <si>
    <t>Temperature Measurement Point 5</t>
  </si>
  <si>
    <t>BOMTempMsrmnt[5]</t>
  </si>
  <si>
    <t>Temperature Measurement Point 6</t>
  </si>
  <si>
    <t>BOMTempMsrmnt[6]</t>
  </si>
  <si>
    <t>Temperature Measurement Point 7</t>
  </si>
  <si>
    <t>BOMTempMsrmnt[7]</t>
  </si>
  <si>
    <t>Temperature Measurement Point 8</t>
  </si>
  <si>
    <t>BOMTempMsrmnt[8]</t>
  </si>
  <si>
    <t>Temperature Measurement Point 9</t>
  </si>
  <si>
    <t>BOMTempMsrmnt[9]</t>
  </si>
  <si>
    <t>Temperature Measurement Point 10</t>
  </si>
  <si>
    <t>BOMTempMsrmnt[10]</t>
  </si>
  <si>
    <t>Temperature Measurement Point 11</t>
  </si>
  <si>
    <t>BOMTempMsrmnt[11]</t>
  </si>
  <si>
    <t>Temperature Measurement Point 12</t>
  </si>
  <si>
    <t>BOMTempMsrmnt[12]</t>
  </si>
  <si>
    <t>Temperature Measurement Point 13</t>
  </si>
  <si>
    <t>BOMTempMsrmnt[13]</t>
  </si>
  <si>
    <t>Temperature Measurement Point 14</t>
  </si>
  <si>
    <t>BOMTempMsrmnt[14]</t>
  </si>
  <si>
    <t>Temperature Measurement Point 15</t>
  </si>
  <si>
    <t>BOMTempMsrmnt[15]</t>
  </si>
  <si>
    <t>Temperature Measurement Point 16</t>
  </si>
  <si>
    <t>BOMTempMsrmnt[16]</t>
  </si>
  <si>
    <t>Temperature Measurement Point 17</t>
  </si>
  <si>
    <t>BOMTempMsrmnt[17]</t>
  </si>
  <si>
    <t>Temperature Measurement Point 18</t>
  </si>
  <si>
    <t>BOMTempMsrmnt[18]</t>
  </si>
  <si>
    <t>Temperature Measurement Point 19</t>
  </si>
  <si>
    <t>BOMTempMsrmnt[19]</t>
  </si>
  <si>
    <t>Temperature Measurement Point 20</t>
  </si>
  <si>
    <t>BOMTempMsrmnt[20]</t>
  </si>
  <si>
    <t>Temperature Measurement Point 21</t>
  </si>
  <si>
    <t>BOMTempMsrmnt[21]</t>
  </si>
  <si>
    <t>Temperature Measurement Point 22</t>
  </si>
  <si>
    <t>BOMTempMsrmnt[22]</t>
  </si>
  <si>
    <t>Temperature Measurement Point 23</t>
  </si>
  <si>
    <t>BOMTempMsrmnt[23]</t>
  </si>
  <si>
    <t>Temperature Measurement Point 24</t>
  </si>
  <si>
    <t>BOMTempMsrmnt[24]</t>
  </si>
  <si>
    <t>Temperature Measurement Point 25</t>
  </si>
  <si>
    <t>BOMTempMsrmnt[25]</t>
  </si>
  <si>
    <t>Temperature Measurement Point 26</t>
  </si>
  <si>
    <t>BOMTempMsrmnt[26]</t>
  </si>
  <si>
    <t>Temperature Measurement Point 27</t>
  </si>
  <si>
    <t>BOMTempMsrmnt[27]</t>
  </si>
  <si>
    <t>Temperature Measurement Point 28</t>
  </si>
  <si>
    <t>BOMTempMsrmnt[28]</t>
  </si>
  <si>
    <t>Temperature Measurement Point 29</t>
  </si>
  <si>
    <t>BOMTempMsrmnt[29]</t>
  </si>
  <si>
    <t>Temperature Measurement Point 30</t>
  </si>
  <si>
    <t>BOMTempMsrmnt[30]</t>
  </si>
  <si>
    <t>Temperature Measurement Point 31</t>
  </si>
  <si>
    <t>BOMTempMsrmnt[31]</t>
  </si>
  <si>
    <t>Temperature Measurement Point 32</t>
  </si>
  <si>
    <t>BOMTempMsrmnt[32]</t>
  </si>
  <si>
    <t>Temperature Measurement Point 33</t>
  </si>
  <si>
    <t>BOMTempMsrmnt[33]</t>
  </si>
  <si>
    <t>Temperature Measurement Point 34</t>
  </si>
  <si>
    <t>BOMTempMsrmnt[34]</t>
  </si>
  <si>
    <t>Temperature Measurement Point 35</t>
  </si>
  <si>
    <t>BOMTempMsrmnt[35]</t>
  </si>
  <si>
    <t>Temperature Measurement Point 36</t>
  </si>
  <si>
    <t>BOMTempMsrmnt[36]</t>
  </si>
  <si>
    <t>Temperature Measurement Point 37</t>
  </si>
  <si>
    <t>BOMTempMsrmnt[37]</t>
  </si>
  <si>
    <t>Temperature Measurement Point 38</t>
  </si>
  <si>
    <t>BOMTempMsrmnt[38]</t>
  </si>
  <si>
    <t>Temperature Measurement Point 39</t>
  </si>
  <si>
    <t>BOMTempMsrmnt[39]</t>
  </si>
  <si>
    <t>Temperature Measurement Point 40</t>
  </si>
  <si>
    <t>BOMTempMsrmnt[40]</t>
  </si>
  <si>
    <t>Temperature Measurement Point 41</t>
  </si>
  <si>
    <t>BOMTempMsrmnt[41]</t>
  </si>
  <si>
    <t>Temperature Measurement Point 42</t>
  </si>
  <si>
    <t>BOMTempMsrmnt[42]</t>
  </si>
  <si>
    <t>Temperature Measurement Point 43</t>
  </si>
  <si>
    <t>BOMTempMsrmnt[43]</t>
  </si>
  <si>
    <t>Temperature Measurement Point 44</t>
  </si>
  <si>
    <t>BOMTempMsrmnt[44]</t>
  </si>
  <si>
    <t>Temperature Measurement Point 45</t>
  </si>
  <si>
    <t>BOMTempMsrmnt[45]</t>
  </si>
  <si>
    <t>Temperature Measurement Point 46</t>
  </si>
  <si>
    <t>BOMTempMsrmnt[46]</t>
  </si>
  <si>
    <t>Temperature Measurement Point 47</t>
  </si>
  <si>
    <t>BOMTempMsrmnt[47]</t>
  </si>
  <si>
    <t>Temperature Measurement Point 48</t>
  </si>
  <si>
    <t>BOMTempMsrmnt[48]</t>
  </si>
  <si>
    <t>Temperature Measurement Point 49</t>
  </si>
  <si>
    <t>BOMTempMsrmnt[49]</t>
  </si>
  <si>
    <t>Temperature Measurement Point 50</t>
  </si>
  <si>
    <t>BOMDMsrmnt[0]</t>
  </si>
  <si>
    <t>Depth Measurement Point 1</t>
  </si>
  <si>
    <t>BOMDMsrmnt[1]</t>
  </si>
  <si>
    <t>Depth Measurement Point 2</t>
  </si>
  <si>
    <t>BOMDMsrmnt[2]</t>
  </si>
  <si>
    <t>Depth Measurement Point 3</t>
  </si>
  <si>
    <t>BOMDMsrmnt[3]</t>
  </si>
  <si>
    <t>Depth Measurement Point 4</t>
  </si>
  <si>
    <t>BOMDMsrmnt[4]</t>
  </si>
  <si>
    <t>Depth Measurement Point 5</t>
  </si>
  <si>
    <t>BOMDMsrmnt[5]</t>
  </si>
  <si>
    <t>Depth Measurement Point 6</t>
  </si>
  <si>
    <t>BOMDMsrmnt[6]</t>
  </si>
  <si>
    <t>Depth Measurement Point 7</t>
  </si>
  <si>
    <t>BOMDMsrmnt[7]</t>
  </si>
  <si>
    <t>Depth Measurement Point 8</t>
  </si>
  <si>
    <t>BOMDMsrmnt[8]</t>
  </si>
  <si>
    <t>Depth Measurement Point 9</t>
  </si>
  <si>
    <t>BOMDMsrmnt[9]</t>
  </si>
  <si>
    <t>Depth Measurement Point 10</t>
  </si>
  <si>
    <t>BOMDMsrmnt[10]</t>
  </si>
  <si>
    <t>Depth Measurement Point 11</t>
  </si>
  <si>
    <t>BOMDMsrmnt[11]</t>
  </si>
  <si>
    <t>Depth Measurement Point 12</t>
  </si>
  <si>
    <t>BOMDMsrmnt[12]</t>
  </si>
  <si>
    <t>Depth Measurement Point 13</t>
  </si>
  <si>
    <t>BOMDMsrmnt[13]</t>
  </si>
  <si>
    <t>Depth Measurement Point 14</t>
  </si>
  <si>
    <t>BOMDMsrmnt[14]</t>
  </si>
  <si>
    <t>Depth Measurement Point 15</t>
  </si>
  <si>
    <t>BOMDMsrmnt[15]</t>
  </si>
  <si>
    <t>Depth Measurement Point 16</t>
  </si>
  <si>
    <t>BOMDMsrmnt[16]</t>
  </si>
  <si>
    <t>Depth Measurement Point 17</t>
  </si>
  <si>
    <t>BOMDMsrmnt[17]</t>
  </si>
  <si>
    <t>Depth Measurement Point 18</t>
  </si>
  <si>
    <t>BOMDMsrmnt[18]</t>
  </si>
  <si>
    <t>Depth Measurement Point 19</t>
  </si>
  <si>
    <t>BOMDMsrmnt[19]</t>
  </si>
  <si>
    <t>Depth Measurement Point 20</t>
  </si>
  <si>
    <t>BOMDMsrmnt[20]</t>
  </si>
  <si>
    <t>Depth Measurement Point 21</t>
  </si>
  <si>
    <t>BOMDMsrmnt[21]</t>
  </si>
  <si>
    <t>Depth Measurement Point 22</t>
  </si>
  <si>
    <t>BOMDMsrmnt[22]</t>
  </si>
  <si>
    <t>Depth Measurement Point 23</t>
  </si>
  <si>
    <t>BOMDMsrmnt[23]</t>
  </si>
  <si>
    <t>Depth Measurement Point 24</t>
  </si>
  <si>
    <t>BOMDMsrmnt[24]</t>
  </si>
  <si>
    <t>Depth Measurement Point 25</t>
  </si>
  <si>
    <t>BOMDMsrmnt[25]</t>
  </si>
  <si>
    <t>Depth Measurement Point 26</t>
  </si>
  <si>
    <t>BOMDMsrmnt[26]</t>
  </si>
  <si>
    <t>Depth Measurement Point 27</t>
  </si>
  <si>
    <t>BOMDMsrmnt[27]</t>
  </si>
  <si>
    <t>Depth Measurement Point 28</t>
  </si>
  <si>
    <t>BOMDMsrmnt[28]</t>
  </si>
  <si>
    <t>Depth Measurement Point 29</t>
  </si>
  <si>
    <t>BOMDMsrmnt[29]</t>
  </si>
  <si>
    <t>Depth Measurement Point 30</t>
  </si>
  <si>
    <t>BOMDMsrmnt[30]</t>
  </si>
  <si>
    <t>Depth Measurement Point 31</t>
  </si>
  <si>
    <t>BOMDMsrmnt[31]</t>
  </si>
  <si>
    <t>Depth Measurement Point 32</t>
  </si>
  <si>
    <t>BOMDMsrmnt[32]</t>
  </si>
  <si>
    <t>Depth Measurement Point 33</t>
  </si>
  <si>
    <t>BOMDMsrmnt[33]</t>
  </si>
  <si>
    <t>Depth Measurement Point 34</t>
  </si>
  <si>
    <t>BOMDMsrmnt[34]</t>
  </si>
  <si>
    <t>Depth Measurement Point 35</t>
  </si>
  <si>
    <t>BOMDMsrmnt[35]</t>
  </si>
  <si>
    <t>Depth Measurement Point 36</t>
  </si>
  <si>
    <t>BOMDMsrmnt[36]</t>
  </si>
  <si>
    <t>Depth Measurement Point 37</t>
  </si>
  <si>
    <t>BOMDMsrmnt[37]</t>
  </si>
  <si>
    <t>Depth Measurement Point 38</t>
  </si>
  <si>
    <t>BOMDMsrmnt[38]</t>
  </si>
  <si>
    <t>Depth Measurement Point 39</t>
  </si>
  <si>
    <t>BOMDMsrmnt[39]</t>
  </si>
  <si>
    <t>Depth Measurement Point 40</t>
  </si>
  <si>
    <t>BOMDMsrmnt[40]</t>
  </si>
  <si>
    <t>Depth Measurement Point 41</t>
  </si>
  <si>
    <t>BOMDMsrmnt[41]</t>
  </si>
  <si>
    <t>Depth Measurement Point 42</t>
  </si>
  <si>
    <t>BOMDMsrmnt[42]</t>
  </si>
  <si>
    <t>Depth Measurement Point 43</t>
  </si>
  <si>
    <t>BOMDMsrmnt[43]</t>
  </si>
  <si>
    <t>Depth Measurement Point 44</t>
  </si>
  <si>
    <t>BOMDMsrmnt[44]</t>
  </si>
  <si>
    <t>Depth Measurement Point 45</t>
  </si>
  <si>
    <t>BOMDMsrmnt[45]</t>
  </si>
  <si>
    <t>Depth Measurement Point 46</t>
  </si>
  <si>
    <t>BOMDMsrmnt[46]</t>
  </si>
  <si>
    <t>Depth Measurement Point 47</t>
  </si>
  <si>
    <t>BOMDMsrmnt[47]</t>
  </si>
  <si>
    <t>Depth Measurement Point 48</t>
  </si>
  <si>
    <t>BOMDMsrmnt[48]</t>
  </si>
  <si>
    <t>Depth Measurement Point 49</t>
  </si>
  <si>
    <t>BOMDMsrmnt[49]</t>
  </si>
  <si>
    <t>Depth Measurement Point 50</t>
  </si>
  <si>
    <t>BOMFlMsrmnt[0]</t>
  </si>
  <si>
    <t>Flow Measurement Point 1</t>
  </si>
  <si>
    <t>1 - BUBL
2 - SLUG
3 - FROT
4 - RIPL</t>
  </si>
  <si>
    <t>BOMFlMsrmnt[1]</t>
  </si>
  <si>
    <t>Flow Measurement Point 2</t>
  </si>
  <si>
    <t>BOMFlMsrmnt[2]</t>
  </si>
  <si>
    <t>Flow Measurement Point 3</t>
  </si>
  <si>
    <t>BOMFlMsrmnt[3]</t>
  </si>
  <si>
    <t>Flow Measurement Point 4</t>
  </si>
  <si>
    <t>BOMFlMsrmnt[4]</t>
  </si>
  <si>
    <t>Flow Measurement Point 5</t>
  </si>
  <si>
    <t>BOMFlMsrmnt[5]</t>
  </si>
  <si>
    <t>Flow Measurement Point 6</t>
  </si>
  <si>
    <t>BOMFlMsrmnt[6]</t>
  </si>
  <si>
    <t>Flow Measurement Point 7</t>
  </si>
  <si>
    <t>BOMFlMsrmnt[7]</t>
  </si>
  <si>
    <t>Flow Measurement Point 8</t>
  </si>
  <si>
    <t>BOMFlMsrmnt[8]</t>
  </si>
  <si>
    <t>Flow Measurement Point 9</t>
  </si>
  <si>
    <t>BOMFlMsrmnt[9]</t>
  </si>
  <si>
    <t>Flow Measurement Point 10</t>
  </si>
  <si>
    <t>BOMFlMsrmnt[10]</t>
  </si>
  <si>
    <t>Flow Measurement Point 11</t>
  </si>
  <si>
    <t>BOMFlMsrmnt[11]</t>
  </si>
  <si>
    <t>Flow Measurement Point 12</t>
  </si>
  <si>
    <t>BOMFlMsrmnt[12]</t>
  </si>
  <si>
    <t>Flow Measurement Point 13</t>
  </si>
  <si>
    <t>BOMFlMsrmnt[13]</t>
  </si>
  <si>
    <t>Flow Measurement Point 14</t>
  </si>
  <si>
    <t>BOMFlMsrmnt[14]</t>
  </si>
  <si>
    <t>Flow Measurement Point 15</t>
  </si>
  <si>
    <t>BOMFlMsrmnt[15]</t>
  </si>
  <si>
    <t>Flow Measurement Point 16</t>
  </si>
  <si>
    <t>BOMFlMsrmnt[16]</t>
  </si>
  <si>
    <t>Flow Measurement Point 17</t>
  </si>
  <si>
    <t>BOMFlMsrmnt[17]</t>
  </si>
  <si>
    <t>Flow Measurement Point 18</t>
  </si>
  <si>
    <t>BOMFlMsrmnt[18]</t>
  </si>
  <si>
    <t>Flow Measurement Point 19</t>
  </si>
  <si>
    <t>BOMFlMsrmnt[19]</t>
  </si>
  <si>
    <t>Flow Measurement Point 20</t>
  </si>
  <si>
    <t>BOMFlMsrmnt[20]</t>
  </si>
  <si>
    <t>Flow Measurement Point 21</t>
  </si>
  <si>
    <t>BOMFlMsrmnt[21]</t>
  </si>
  <si>
    <t>Flow Measurement Point 22</t>
  </si>
  <si>
    <t>BOMFlMsrmnt[22]</t>
  </si>
  <si>
    <t>Flow Measurement Point 23</t>
  </si>
  <si>
    <t>BOMFlMsrmnt[23]</t>
  </si>
  <si>
    <t>Flow Measurement Point 24</t>
  </si>
  <si>
    <t>BOMFlMsrmnt[24]</t>
  </si>
  <si>
    <t>Flow Measurement Point 25</t>
  </si>
  <si>
    <t>BOMFlMsrmnt[25]</t>
  </si>
  <si>
    <t>Flow Measurement Point 26</t>
  </si>
  <si>
    <t>BOMFlMsrmnt[26]</t>
  </si>
  <si>
    <t>Flow Measurement Point 27</t>
  </si>
  <si>
    <t>BOMFlMsrmnt[27]</t>
  </si>
  <si>
    <t>Flow Measurement Point 28</t>
  </si>
  <si>
    <t>BOMFlMsrmnt[28]</t>
  </si>
  <si>
    <t>Flow Measurement Point 29</t>
  </si>
  <si>
    <t>BOMFlMsrmnt[29]</t>
  </si>
  <si>
    <t>Flow Measurement Point 30</t>
  </si>
  <si>
    <t>BOMFlMsrmnt[30]</t>
  </si>
  <si>
    <t>Flow Measurement Point 31</t>
  </si>
  <si>
    <t>BOMFlMsrmnt[31]</t>
  </si>
  <si>
    <t>Flow Measurement Point 32</t>
  </si>
  <si>
    <t>BOMFlMsrmnt[32]</t>
  </si>
  <si>
    <t>Flow Measurement Point 33</t>
  </si>
  <si>
    <t>BOMFlMsrmnt[33]</t>
  </si>
  <si>
    <t>Flow Measurement Point 34</t>
  </si>
  <si>
    <t>BOMFlMsrmnt[34]</t>
  </si>
  <si>
    <t>Flow Measurement Point 35</t>
  </si>
  <si>
    <t>BOMFlMsrmnt[35]</t>
  </si>
  <si>
    <t>Flow Measurement Point 36</t>
  </si>
  <si>
    <t>BOMFlMsrmnt[36]</t>
  </si>
  <si>
    <t>Flow Measurement Point 37</t>
  </si>
  <si>
    <t>BOMFlMsrmnt[37]</t>
  </si>
  <si>
    <t>Flow Measurement Point 38</t>
  </si>
  <si>
    <t>BOMFlMsrmnt[38]</t>
  </si>
  <si>
    <t>Flow Measurement Point 39</t>
  </si>
  <si>
    <t>BOMFlMsrmnt[39]</t>
  </si>
  <si>
    <t>Flow Measurement Point 40</t>
  </si>
  <si>
    <t>BOMFlMsrmnt[40]</t>
  </si>
  <si>
    <t>Flow Measurement Point 41</t>
  </si>
  <si>
    <t>BOMFlMsrmnt[41]</t>
  </si>
  <si>
    <t>Flow Measurement Point 42</t>
  </si>
  <si>
    <t>BOMFlMsrmnt[42]</t>
  </si>
  <si>
    <t>Flow Measurement Point 43</t>
  </si>
  <si>
    <t>BOMFlMsrmnt[43]</t>
  </si>
  <si>
    <t>Flow Measurement Point 44</t>
  </si>
  <si>
    <t>BOMFlMsrmnt[44]</t>
  </si>
  <si>
    <t>Flow Measurement Point 45</t>
  </si>
  <si>
    <t>BOMFlMsrmnt[45]</t>
  </si>
  <si>
    <t>Flow Measurement Point 46</t>
  </si>
  <si>
    <t>BOMFlMsrmnt[46]</t>
  </si>
  <si>
    <t>Flow Measurement Point 47</t>
  </si>
  <si>
    <t>BOMFlMsrmnt[47]</t>
  </si>
  <si>
    <t>Flow Measurement Point 48</t>
  </si>
  <si>
    <t>BOMFlMsrmnt[48]</t>
  </si>
  <si>
    <t>Flow Measurement Point 49</t>
  </si>
  <si>
    <t>BOMFlMsrmnt[49]</t>
  </si>
  <si>
    <t>Flow Measurement Point 50</t>
  </si>
  <si>
    <t>BOMBtmHTemp</t>
  </si>
  <si>
    <t>Flow Bottom Hole Pressure</t>
  </si>
  <si>
    <t>BOMElvtnPDrop</t>
  </si>
  <si>
    <t>Elevation Pressure Drop</t>
  </si>
  <si>
    <t>BOMFrctnPDrop</t>
  </si>
  <si>
    <t>Friction Pressure Drop</t>
  </si>
  <si>
    <t>BOMFitPDrop</t>
  </si>
  <si>
    <t>Fittings pressure Drop</t>
  </si>
  <si>
    <t>BOMTotPDrop</t>
  </si>
  <si>
    <t>Total Pressure Drop</t>
  </si>
  <si>
    <t>BOMWellHdP</t>
  </si>
  <si>
    <t>Wellhead Pressure</t>
  </si>
  <si>
    <t>BOMWellHdTemp</t>
  </si>
  <si>
    <t>Wellhead Temperature</t>
  </si>
  <si>
    <t>BOMOMassFlR</t>
  </si>
  <si>
    <t>Oil Mass Flow Rate</t>
  </si>
  <si>
    <t>lbs/sec</t>
  </si>
  <si>
    <t>BOMGMassFlR</t>
  </si>
  <si>
    <t>Gas Mass Flow Rate</t>
  </si>
  <si>
    <t>BOMWMassFlR</t>
  </si>
  <si>
    <t>Water Mass Flow Rate</t>
  </si>
  <si>
    <t>BOMTotMassFlR</t>
  </si>
  <si>
    <t>Total Mass Flow Rate</t>
  </si>
  <si>
    <t>BOMWFlR</t>
  </si>
  <si>
    <t>Water Flow Rate</t>
  </si>
  <si>
    <t>bpd</t>
  </si>
  <si>
    <t>BOMOFlR</t>
  </si>
  <si>
    <t>Oil Flow Rate</t>
  </si>
  <si>
    <t>BOMInjtnGR</t>
  </si>
  <si>
    <t>Inject Gas Rate</t>
  </si>
  <si>
    <t>scf/hr</t>
  </si>
  <si>
    <t>BOMFrmtnGR</t>
  </si>
  <si>
    <t>Formation Gas Rate</t>
  </si>
  <si>
    <t>BOMAssctdGR</t>
  </si>
  <si>
    <t>Associated Gas Rate</t>
  </si>
  <si>
    <t>BOMTotExitG</t>
  </si>
  <si>
    <t>Total Exit Gas</t>
  </si>
  <si>
    <t>BOMSpecGFl</t>
  </si>
  <si>
    <t>Specified Gas Flow</t>
  </si>
  <si>
    <t>BOMCalcMallFlR</t>
  </si>
  <si>
    <t>Calculated Mass Flow Rate</t>
  </si>
  <si>
    <t>BOMGInjtnFrctnFctr</t>
  </si>
  <si>
    <t>Gas Injection Friction factor</t>
  </si>
  <si>
    <t>BOMReynoldsNum</t>
  </si>
  <si>
    <t>Reynolds Number</t>
  </si>
  <si>
    <t>BOMGVscty</t>
  </si>
  <si>
    <t>Gas Viscosity</t>
  </si>
  <si>
    <t>centipoise</t>
  </si>
  <si>
    <t>BOMPmpDeltaP</t>
  </si>
  <si>
    <t>Pump Delta P Boost</t>
  </si>
  <si>
    <t>BOMSubmrsPmpLocD</t>
  </si>
  <si>
    <t>Submersible Pump Location Depth</t>
  </si>
  <si>
    <t>BOMDensPmpFld</t>
  </si>
  <si>
    <t>Density of Pump Fluid</t>
  </si>
  <si>
    <t>pcf</t>
  </si>
  <si>
    <t>BOMPmpFldVolFrctn</t>
  </si>
  <si>
    <t>Pump Fluid Formation Volume Fraction</t>
  </si>
  <si>
    <t>BOMPmpBrkHP</t>
  </si>
  <si>
    <t>Pump Brake Horsepower</t>
  </si>
  <si>
    <t>BOMPmpOFlR</t>
  </si>
  <si>
    <t>Pump Oil Flow Rate</t>
  </si>
  <si>
    <t>BOMPmpEff</t>
  </si>
  <si>
    <t>Pump Efficiency</t>
  </si>
  <si>
    <t>BOMPmpMtrHP</t>
  </si>
  <si>
    <t>Horsepower Applied to Pump Motor</t>
  </si>
  <si>
    <t>BOMPmpDyncLftD</t>
  </si>
  <si>
    <t>Pump Dynamic Lift Depth</t>
  </si>
  <si>
    <t>BOMPmpFldODens</t>
  </si>
  <si>
    <t>Pump Fluid oil Density</t>
  </si>
  <si>
    <t>BOMWCt</t>
  </si>
  <si>
    <t>Water Cut</t>
  </si>
  <si>
    <t>BOMWSpecGrvty</t>
  </si>
  <si>
    <t xml:space="preserve">Specific Gravity of Water </t>
  </si>
  <si>
    <t>gm/l</t>
  </si>
  <si>
    <t>BOMFldLftSpecGrvty</t>
  </si>
  <si>
    <t>Specific Gravity of Fluid Lift</t>
  </si>
  <si>
    <t>Black Oil Model</t>
  </si>
  <si>
    <t>May 05 ,2016</t>
  </si>
  <si>
    <t>01. Added Black Oil Model related registers in HR 10001 - 11422</t>
  </si>
  <si>
    <t>1 to 32700</t>
  </si>
  <si>
    <t>1 to 8</t>
  </si>
  <si>
    <t>1 to 3</t>
  </si>
  <si>
    <t>3.5 to 950</t>
  </si>
  <si>
    <t>50 to 250</t>
  </si>
  <si>
    <t>0 to 2</t>
  </si>
  <si>
    <t>1 to 5</t>
  </si>
  <si>
    <t>1 to 37</t>
  </si>
  <si>
    <t>16 to 42</t>
  </si>
  <si>
    <t>70 to 11739</t>
  </si>
  <si>
    <t>0.05 to 0.5</t>
  </si>
  <si>
    <t>0 to 90</t>
  </si>
  <si>
    <t>0 to 1000</t>
  </si>
  <si>
    <t>0.5 to 2</t>
  </si>
  <si>
    <t>0 to 64</t>
  </si>
  <si>
    <t>1 to 7</t>
  </si>
  <si>
    <t>0.8 to 0.99</t>
  </si>
  <si>
    <t>0.01 to 0.05</t>
  </si>
  <si>
    <t>1 to 10</t>
  </si>
  <si>
    <t>0 to 10</t>
  </si>
  <si>
    <t>0 to 0.5</t>
  </si>
  <si>
    <t>0.00005 to 0.005</t>
  </si>
  <si>
    <t>35 to 65</t>
  </si>
  <si>
    <t>0 to 30000</t>
  </si>
  <si>
    <t>0 to 15000</t>
  </si>
  <si>
    <t>0 to 0.98</t>
  </si>
  <si>
    <t>-10 to 500</t>
  </si>
  <si>
    <t>1 or 2</t>
  </si>
  <si>
    <t xml:space="preserve">01. Added MQTT Client related registers in CS 8038, IR 8138, IR 8285, HR 8047 and HR 8890 </t>
  </si>
  <si>
    <t>AGA3Enbl</t>
  </si>
  <si>
    <t>AGA3 Enable/Disable</t>
  </si>
  <si>
    <t xml:space="preserve">0 = Disable AGA3. 
1 = Enable AGA3. 
If AGA3 is enabled then it will do the AGA3 Calculation
</t>
  </si>
  <si>
    <t>AGA7Enbl</t>
  </si>
  <si>
    <t xml:space="preserve">AGA7/9 Enable/Disable </t>
  </si>
  <si>
    <t xml:space="preserve">0 = Disable the AGA 7/9. 
1 = Enable the AGA 7/9. 
Whether AGA 7 or 9 will run is decided by HR 10.
</t>
  </si>
  <si>
    <t>MaintMd</t>
  </si>
  <si>
    <t>Maintenance Mode</t>
  </si>
  <si>
    <t xml:space="preserve">0 = Turn Off Maintenance Mode.  
1 = Turn On Maintenance Mode
</t>
  </si>
  <si>
    <t>Reserved for Flow Computer</t>
  </si>
  <si>
    <t>Reserved for Applications</t>
  </si>
  <si>
    <t>LoAlmPF</t>
  </si>
  <si>
    <t>Low Alarm for PF</t>
  </si>
  <si>
    <t>bit</t>
  </si>
  <si>
    <t>Low Alarm for Flowing Pressure in Local/Remote Mode</t>
  </si>
  <si>
    <t>LoAlmTF</t>
  </si>
  <si>
    <t>Low Alarm for TF</t>
  </si>
  <si>
    <t>Low Alarm for Flowing Temperature in Local/Remote Mode</t>
  </si>
  <si>
    <t>Low Alarm for DP</t>
  </si>
  <si>
    <t>Low Alarm for Differential Pressure in Local/Remote Mode</t>
  </si>
  <si>
    <t>LoAlmDens</t>
  </si>
  <si>
    <t>Low Alarm for Density</t>
  </si>
  <si>
    <t>Low Alarm for Density in Local/Remote Mode</t>
  </si>
  <si>
    <t>Low Alarm for Water Cut</t>
  </si>
  <si>
    <t>Low Alarm for Water Cut in Local/Remote Mode</t>
  </si>
  <si>
    <t>HiAlmPF</t>
  </si>
  <si>
    <t>High Alarm for PF</t>
  </si>
  <si>
    <t>High Alarm for Flowing Pressure in Local/Remote Mode</t>
  </si>
  <si>
    <t>HiAlmTF</t>
  </si>
  <si>
    <t>High Alarm for TF</t>
  </si>
  <si>
    <t>High Alarm for Flowing Temperature in Local/Remote Mode</t>
  </si>
  <si>
    <t>High Alarm for DP</t>
  </si>
  <si>
    <t>High Alarm for Differential Pressure in Local/Remote Mode</t>
  </si>
  <si>
    <t>High Alarm for Density</t>
  </si>
  <si>
    <t>High Alarm for Density in Local/Remote Mode</t>
  </si>
  <si>
    <t>High Alarm for Water Cut</t>
  </si>
  <si>
    <t>High Alarm for Water Cut in Local/Remote Mode</t>
  </si>
  <si>
    <t>LoAlmFLR</t>
  </si>
  <si>
    <t>Low Alarm for Flow Rate</t>
  </si>
  <si>
    <t>HiAlmFLR</t>
  </si>
  <si>
    <t>High Alarm for Flow Rate</t>
  </si>
  <si>
    <t xml:space="preserve">Alarm for Flow Cut Off </t>
  </si>
  <si>
    <t>Flow Cut Off Alarm</t>
  </si>
  <si>
    <t>AGA8OutErrCd</t>
  </si>
  <si>
    <t>AGA8 OUTPUT ERROR CODE</t>
  </si>
  <si>
    <t>AGA3OutERRCd</t>
  </si>
  <si>
    <t>AGA3 OUTPUT ERROR CODE</t>
  </si>
  <si>
    <t>AGA7OutERRCd</t>
  </si>
  <si>
    <t>AGA7/9 OUTPUT ERROR CODE</t>
  </si>
  <si>
    <t>AGA3OutCDFLG</t>
  </si>
  <si>
    <t>AGA3 OUTPUT CDFLAG</t>
  </si>
  <si>
    <t>Orifice plate coefficient of discharge bound flag (CDFLAG)</t>
  </si>
  <si>
    <t>AGA7LMF</t>
  </si>
  <si>
    <t>AGA7 LMF number</t>
  </si>
  <si>
    <t>AGAInpDP</t>
  </si>
  <si>
    <t>AGA Input DP</t>
  </si>
  <si>
    <t>Differential Pressure Input for AGA calculations</t>
  </si>
  <si>
    <t>AGAInpPF</t>
  </si>
  <si>
    <t xml:space="preserve">AGA Input PF </t>
  </si>
  <si>
    <t>Flowing Pressure Input for AGA calculation</t>
  </si>
  <si>
    <t>AGAInpTF</t>
  </si>
  <si>
    <t>AGA Input TF</t>
  </si>
  <si>
    <t>Flowing Temperature Input for AGA calculation</t>
  </si>
  <si>
    <t>AGAInpDens</t>
  </si>
  <si>
    <t xml:space="preserve">AGA Input RHOTP </t>
  </si>
  <si>
    <t>Density at flowing condition (RHOTP)</t>
  </si>
  <si>
    <t>AGAInpWCt</t>
  </si>
  <si>
    <t>AGA Input Water Cut</t>
  </si>
  <si>
    <t>AGAInpPulses</t>
  </si>
  <si>
    <t>AGA Input Pulses</t>
  </si>
  <si>
    <t>AGA8OutTS</t>
  </si>
  <si>
    <t>AGA8 OUTPUT TS</t>
  </si>
  <si>
    <t>Standard Temperature (TS)</t>
  </si>
  <si>
    <t>AGA8OutPS</t>
  </si>
  <si>
    <t>AGA8 OUTPUT PS</t>
  </si>
  <si>
    <t>Standard Pressure (PS)</t>
  </si>
  <si>
    <t>AGA8OutZF</t>
  </si>
  <si>
    <t>AGA8 OUTPUT ZF</t>
  </si>
  <si>
    <t>Compressibility Factor at Flowing condition (ZF)</t>
  </si>
  <si>
    <t>AGA8OutZB</t>
  </si>
  <si>
    <t>AGA8 OUTPUT ZB</t>
  </si>
  <si>
    <t>Compressibility Factor at Base condition (ZB)</t>
  </si>
  <si>
    <t>AGA8OutZS</t>
  </si>
  <si>
    <t>AGA8 OUTPUT ZS</t>
  </si>
  <si>
    <t>Compressibility Factor at Standard condition (ZS)</t>
  </si>
  <si>
    <t>AGA8OutRHOTP</t>
  </si>
  <si>
    <t>AGA8 OUTPUT RHOTP</t>
  </si>
  <si>
    <t>AGA8OutRHOB</t>
  </si>
  <si>
    <t>AGA8 OUTPUT RHOB</t>
  </si>
  <si>
    <t>Density at base condition (RHOB)</t>
  </si>
  <si>
    <t>AGA8OutRHOS</t>
  </si>
  <si>
    <t>AGA8 OUTPUT RHOS</t>
  </si>
  <si>
    <t>Density at standard condition (RHOS)</t>
  </si>
  <si>
    <t>AGA8OutFPVS</t>
  </si>
  <si>
    <t>AGA8 OUTPUT FPVS</t>
  </si>
  <si>
    <t>Super Compressibility factor (FPVS)</t>
  </si>
  <si>
    <t>AGA8OutMWGAS</t>
  </si>
  <si>
    <t>AGA8 OUTPUT MWGAS</t>
  </si>
  <si>
    <t>Molecular weight of gas (MWGAS)</t>
  </si>
  <si>
    <t>AGA8OutGRB</t>
  </si>
  <si>
    <t>AGA8 OUTPUT GRB</t>
  </si>
  <si>
    <t>Specific gravity at base condition (GRB)</t>
  </si>
  <si>
    <t>AGA8OutGRS</t>
  </si>
  <si>
    <t>AGA8 OUTPUT GRS</t>
  </si>
  <si>
    <t>Specific gravity at standard condition (GRS)</t>
  </si>
  <si>
    <t>AGA3OutQV</t>
  </si>
  <si>
    <t>AGA3 OUTPUT QV</t>
  </si>
  <si>
    <t>Volume flow rate at standard condition (QV)</t>
  </si>
  <si>
    <t>AGA3OutDOC</t>
  </si>
  <si>
    <t>AGA3 OUTPUT DOC</t>
  </si>
  <si>
    <t>Temperature corrected orifice diameter (DOC)</t>
  </si>
  <si>
    <t>AGA3OutDMC</t>
  </si>
  <si>
    <t>AGA3 OUTPUT DMC</t>
  </si>
  <si>
    <t>Temperature corrected pipe diameter (DMC)</t>
  </si>
  <si>
    <t>AGA3OutEV</t>
  </si>
  <si>
    <t>AGA3 OUTPUT EV</t>
  </si>
  <si>
    <t>Velocity of approach factor (EV)</t>
  </si>
  <si>
    <t>AGA3OutCD</t>
  </si>
  <si>
    <t>AGA3 OUTPUT CD</t>
  </si>
  <si>
    <t>Orifice Plate coefficient of discharge (CD)</t>
  </si>
  <si>
    <t>AGA3OutFN</t>
  </si>
  <si>
    <t>AGA3 OUTPUT FN</t>
  </si>
  <si>
    <t>Numeric conversion factor (FN)</t>
  </si>
  <si>
    <t>AGA3OutFC</t>
  </si>
  <si>
    <t>AGA3 OUTPUT FC</t>
  </si>
  <si>
    <t>Orifice calculation factor (FC)</t>
  </si>
  <si>
    <t>AGA3OutFSL</t>
  </si>
  <si>
    <t>AGA3 OUTPUT FSL</t>
  </si>
  <si>
    <t>Orifice slope factor (FSL)</t>
  </si>
  <si>
    <t>AGA3OutFA</t>
  </si>
  <si>
    <t>AGA3 OUTPUT FA</t>
  </si>
  <si>
    <t>Pipe tap orifice expansion factor(FA)</t>
  </si>
  <si>
    <t>AGA3OutCPRM</t>
  </si>
  <si>
    <t>AGA3 OUTPUT CPRM</t>
  </si>
  <si>
    <t>Pipe tap orifice flow constant (CPRM)</t>
  </si>
  <si>
    <t>AGA3OutY</t>
  </si>
  <si>
    <t>AGA3 OUTPUT Y</t>
  </si>
  <si>
    <t>Expansion Factor (Y)</t>
  </si>
  <si>
    <t>AGA3OutFB</t>
  </si>
  <si>
    <t>AGA3 OUTPUT FB</t>
  </si>
  <si>
    <t>Basic orifice factor (FB)</t>
  </si>
  <si>
    <t>AGA3OutFR</t>
  </si>
  <si>
    <t>AGA3 OUTPUT FR</t>
  </si>
  <si>
    <t>Reynold number factor (FR)</t>
  </si>
  <si>
    <t>AGA3OutFPB</t>
  </si>
  <si>
    <t>AGA3 OUTPUT FPB</t>
  </si>
  <si>
    <t>Base pressure factor (FPB)</t>
  </si>
  <si>
    <t>AGA3OutFTB</t>
  </si>
  <si>
    <t>AGA3 OUTPUT FTB</t>
  </si>
  <si>
    <t>Base temperature  factor (FTB)</t>
  </si>
  <si>
    <t>AGA3OutFTF</t>
  </si>
  <si>
    <t>AGA3 OUTPUT FTF</t>
  </si>
  <si>
    <t>Flowing temperature factor (FTF)</t>
  </si>
  <si>
    <t>AGA3OutFGR</t>
  </si>
  <si>
    <t>AGA3 OUTPUT FGR</t>
  </si>
  <si>
    <t>Relative density (FGR)</t>
  </si>
  <si>
    <t>AGA3OutAVGEL</t>
  </si>
  <si>
    <t>AGA3 OUTPUT AVGVEL</t>
  </si>
  <si>
    <t>Average fluid velocity in pipe (AVGVEL)</t>
  </si>
  <si>
    <t>AGA3OutRED</t>
  </si>
  <si>
    <t>AGA3 OUTPUT RED</t>
  </si>
  <si>
    <t>Reynolds number (RED)</t>
  </si>
  <si>
    <t>AGA3OutBETA</t>
  </si>
  <si>
    <t>AGA3 OUTPUT BETA</t>
  </si>
  <si>
    <t>Beta Ratio (BETA)</t>
  </si>
  <si>
    <t>AGA3DrvROutQM</t>
  </si>
  <si>
    <t>AGA3 OUTPUT QM</t>
  </si>
  <si>
    <t>Mass Flow Rate (QM)</t>
  </si>
  <si>
    <t>AGA3DrvROutQB</t>
  </si>
  <si>
    <t>AGA3 OUTPUT QB</t>
  </si>
  <si>
    <t>Volumetric flow rate at base condition (QB)</t>
  </si>
  <si>
    <t>AGA3OutDrvrOutQFF</t>
  </si>
  <si>
    <t>AGA3 OUTPUT QFF</t>
  </si>
  <si>
    <t>Volumetric flow rate using flange factor meter (QFF)</t>
  </si>
  <si>
    <t>AGA3OutCFP</t>
  </si>
  <si>
    <t>AGA3 OUTPUT CFP</t>
  </si>
  <si>
    <t>Composite orifice factor C' for flange taps (CFP)</t>
  </si>
  <si>
    <t>AGA3OutCPP</t>
  </si>
  <si>
    <t>AGA3 OUTPUT CPP</t>
  </si>
  <si>
    <t>Orifice factor for pipe taps (CPP)</t>
  </si>
  <si>
    <t>AGA7QF</t>
  </si>
  <si>
    <t>AGA7 OUTPUT QF</t>
  </si>
  <si>
    <t>Flow Rate at flow condition (QF)</t>
  </si>
  <si>
    <t>AGA7VF</t>
  </si>
  <si>
    <t>AGA7 OUTPUT VF</t>
  </si>
  <si>
    <t>Volume at flowing condition (VF)</t>
  </si>
  <si>
    <t>AGA7VS</t>
  </si>
  <si>
    <t>AGA7 OUTPUT VS</t>
  </si>
  <si>
    <t>Volume at standard condition (VS)</t>
  </si>
  <si>
    <t>AGA7MF</t>
  </si>
  <si>
    <t xml:space="preserve">AGA7 OUTPUT MF * LMF </t>
  </si>
  <si>
    <t>Total applied factor for (MF * LMF )</t>
  </si>
  <si>
    <t>CDiffP</t>
  </si>
  <si>
    <t>Current Differential Pressure/Pulses</t>
  </si>
  <si>
    <t>Current Pressure</t>
  </si>
  <si>
    <t>CTemp</t>
  </si>
  <si>
    <t>Current Temperature</t>
  </si>
  <si>
    <t>CDens</t>
  </si>
  <si>
    <t>Current Density</t>
  </si>
  <si>
    <t>CDiffPExtn</t>
  </si>
  <si>
    <t>Current Differential Pressure Extension/Pulse Accumulation</t>
  </si>
  <si>
    <t>CWCt</t>
  </si>
  <si>
    <t>Current water Cut.</t>
  </si>
  <si>
    <t>CCPrime</t>
  </si>
  <si>
    <t>Current C Prime</t>
  </si>
  <si>
    <t>DiffPHrly</t>
  </si>
  <si>
    <t>Differential Pressure Hourly/Pulse Hourly</t>
  </si>
  <si>
    <t>PHrly</t>
  </si>
  <si>
    <t xml:space="preserve">Pressure Hourly
</t>
  </si>
  <si>
    <t>TempHrly</t>
  </si>
  <si>
    <t xml:space="preserve">Temperature Hourly
</t>
  </si>
  <si>
    <t>DensHrly</t>
  </si>
  <si>
    <t xml:space="preserve">Density Hourly
</t>
  </si>
  <si>
    <t>DiffPExtnHrly</t>
  </si>
  <si>
    <t xml:space="preserve">Differential Pressure Extension Hourly/Pulse Accumulation Hourly
</t>
  </si>
  <si>
    <t>WCtHrly</t>
  </si>
  <si>
    <t xml:space="preserve">Water Cut Hourly
</t>
  </si>
  <si>
    <t>CPrimeHrly</t>
  </si>
  <si>
    <t xml:space="preserve">C Prime Hourly
</t>
  </si>
  <si>
    <t>CMassFLR</t>
  </si>
  <si>
    <t xml:space="preserve">Current Mass Flow rate
</t>
  </si>
  <si>
    <t>CNetTotVol</t>
  </si>
  <si>
    <t xml:space="preserve">Current Net total volume
</t>
  </si>
  <si>
    <t>CGrsTotVol</t>
  </si>
  <si>
    <t xml:space="preserve">Current Gross Total Volume
</t>
  </si>
  <si>
    <t>CEnrgyTotVol</t>
  </si>
  <si>
    <t xml:space="preserve">Current Energy Total Volume
</t>
  </si>
  <si>
    <t>FLTmHrly</t>
  </si>
  <si>
    <t>Flow Time in Seconds Hourly</t>
  </si>
  <si>
    <t>CMassFLRHrly</t>
  </si>
  <si>
    <t xml:space="preserve">Current Mass Flow rate Hourly
</t>
  </si>
  <si>
    <t>Hourly Mass Flow Rate</t>
  </si>
  <si>
    <t>CNetTotVolHrly</t>
  </si>
  <si>
    <t xml:space="preserve">Current Net total volume Hourly
</t>
  </si>
  <si>
    <t xml:space="preserve">Hourly Net total volume
</t>
  </si>
  <si>
    <t>CGrsTotVolHrly</t>
  </si>
  <si>
    <t xml:space="preserve">Current Gross Total Volume Hourly
</t>
  </si>
  <si>
    <t xml:space="preserve">Hourly Gross Total Volume
</t>
  </si>
  <si>
    <t>CEnergyTotVolHrly</t>
  </si>
  <si>
    <t xml:space="preserve">Current Energy Total Volume Hourly
</t>
  </si>
  <si>
    <t xml:space="preserve">Hourly Energy Total Volume
</t>
  </si>
  <si>
    <t>FLTmDaily</t>
  </si>
  <si>
    <t>Flow Time in Seconds Daily</t>
  </si>
  <si>
    <t>Flow Time in Hours Daily</t>
  </si>
  <si>
    <t>CMassFLRDaily</t>
  </si>
  <si>
    <t xml:space="preserve">Current Mass Flow rate Daily
</t>
  </si>
  <si>
    <t>Daily Mass Flow Rate</t>
  </si>
  <si>
    <t>CNetTotVolDaily</t>
  </si>
  <si>
    <t xml:space="preserve">Current Net total volume Daily
</t>
  </si>
  <si>
    <t xml:space="preserve">Daily Net total volume
</t>
  </si>
  <si>
    <t>CGrsTotVolDaily</t>
  </si>
  <si>
    <t xml:space="preserve">Current Gross Total Volume Daily
</t>
  </si>
  <si>
    <t xml:space="preserve">Daily Gross Total Volume
</t>
  </si>
  <si>
    <t>CEnergyTotVolDaily</t>
  </si>
  <si>
    <t xml:space="preserve">Current Energy Total Volume Daily
</t>
  </si>
  <si>
    <t xml:space="preserve">Daily Energy Total Volume
</t>
  </si>
  <si>
    <t>Time Stamp Day</t>
  </si>
  <si>
    <t>Yes</t>
  </si>
  <si>
    <t>Time Stamp Month</t>
  </si>
  <si>
    <t>Time Stamp Year</t>
  </si>
  <si>
    <t>Time Stamp Hour</t>
  </si>
  <si>
    <t>Time Stamp Minutes</t>
  </si>
  <si>
    <t>Time Stamp Seconds</t>
  </si>
  <si>
    <t>Flow Time in Seconds</t>
  </si>
  <si>
    <t>Float</t>
  </si>
  <si>
    <t>Net total volume</t>
  </si>
  <si>
    <t>Gross Total Volume</t>
  </si>
  <si>
    <t>Averaged Differential Pressure/Pulses</t>
  </si>
  <si>
    <t>Average Density (RHOTP)</t>
  </si>
  <si>
    <t>Average Diff-Pressure Extension/Pulse Accumulation</t>
  </si>
  <si>
    <t>Average C Prime</t>
  </si>
  <si>
    <t>Reserved for future Hourly Report Data</t>
  </si>
  <si>
    <t>Flow Time in hours</t>
  </si>
  <si>
    <t>Mass Total volume</t>
  </si>
  <si>
    <t>Energy Total volume</t>
  </si>
  <si>
    <t>Average Diff-Pressure /Pulses</t>
  </si>
  <si>
    <t>Average Diff-Pressure Extension /Pulse Accumulation</t>
  </si>
  <si>
    <t>Average water Cut or BS &amp; W.</t>
  </si>
  <si>
    <t>Reserved for future Daily Report Data</t>
  </si>
  <si>
    <t>̊</t>
  </si>
  <si>
    <t xml:space="preserve">Hourly Report </t>
  </si>
  <si>
    <t>HrlyRepTmStampDa</t>
  </si>
  <si>
    <t>HrlyRepTmStampMo</t>
  </si>
  <si>
    <t>HrlyRepTmStampYr</t>
  </si>
  <si>
    <t>HrlyRepTmStampHr</t>
  </si>
  <si>
    <t>HrlyRepTmStampMin</t>
  </si>
  <si>
    <t>HrlyRepTmStampSec</t>
  </si>
  <si>
    <t>HrlyRepFLTm</t>
  </si>
  <si>
    <t>Flow Time in Seconds.This Reg shows current Flow time in seconds. It resets to zero after Hourly report is saved</t>
  </si>
  <si>
    <t>HrlyRepNetTotVol</t>
  </si>
  <si>
    <t>HrlyRepGrsTotVol</t>
  </si>
  <si>
    <t>HrlyRepAveDiffP</t>
  </si>
  <si>
    <t>HrlyRepAveP</t>
  </si>
  <si>
    <t>Average pressure</t>
  </si>
  <si>
    <t>HrlyRepAveTemp</t>
  </si>
  <si>
    <t>Average temperature</t>
  </si>
  <si>
    <t>HrlyRepAveDens</t>
  </si>
  <si>
    <t>HrlyRepAveDiffPExtn</t>
  </si>
  <si>
    <t>HrlyRepAveCPrime</t>
  </si>
  <si>
    <t>Daily Report</t>
  </si>
  <si>
    <t>DailyRepTmStampDa</t>
  </si>
  <si>
    <t>DailyRepTmStampMo</t>
  </si>
  <si>
    <t>DailyRepTmStampYr</t>
  </si>
  <si>
    <t>DailyRepTmStampHr</t>
  </si>
  <si>
    <t>DailyRepTmStampMin</t>
  </si>
  <si>
    <t>DailyRepTmStampSec</t>
  </si>
  <si>
    <t>DailyRepFLTm</t>
  </si>
  <si>
    <t>DailyRepGrsTotVol</t>
  </si>
  <si>
    <t>DailyRepNetTotVol</t>
  </si>
  <si>
    <t>DailyRepMassTotVol</t>
  </si>
  <si>
    <t>DailyRepEnrgyTotVol</t>
  </si>
  <si>
    <t>DailyRepAveDiffP / DailyRepAvePulse</t>
  </si>
  <si>
    <t>DailyRepAveP</t>
  </si>
  <si>
    <t>DailyRepAveTemp</t>
  </si>
  <si>
    <t>DailyRepAveDens</t>
  </si>
  <si>
    <t>DailyRepAveDiffPExtn</t>
  </si>
  <si>
    <t>DailyRepAveWCt</t>
  </si>
  <si>
    <t>DailyRepAveCPrime</t>
  </si>
  <si>
    <t>Reserved for future</t>
  </si>
  <si>
    <t>InpMdAGAP</t>
  </si>
  <si>
    <t>Input Mode for AGA Pressure</t>
  </si>
  <si>
    <t>Input Mode for AGA Pressure
0 - Local I/O Data
1 - Fixed Data
2 - Remote I/O Data</t>
  </si>
  <si>
    <t>InpMdAGATemp</t>
  </si>
  <si>
    <t>Input Mode for AGA Temperature</t>
  </si>
  <si>
    <t>Input Mode for AGA Temperature
0 - Local I/O Data
1 - Fixed Data
2 - Remote I/O Data</t>
  </si>
  <si>
    <t>InpMdAGADiffP</t>
  </si>
  <si>
    <t>Input Mode for AGA Differential Pressure</t>
  </si>
  <si>
    <t>Input Mode for AGA Differential Pressure
0 - Local I/O Data
1 - Fixed Data
2 - Remote I/O Data</t>
  </si>
  <si>
    <t>InpMdWCt</t>
  </si>
  <si>
    <t>Input Mode for Water Cut</t>
  </si>
  <si>
    <t>Input Mode for Water Cut
0 - Local I/O Data
1 - Fixed Data
2 - Remote I/O Data</t>
  </si>
  <si>
    <t>InpDensCalc</t>
  </si>
  <si>
    <t>Input Density Calculation Method</t>
  </si>
  <si>
    <t>1 to 6</t>
  </si>
  <si>
    <t>Input Density Calculation Method
1 - AGA8 Gross 1 Method
2 - AGA8 Gross 2 Method
3 - AGA8 Detail Method
4 - Fixed Data (RHOTP and  RHOS will be fixed values from HR)
5 - Local I/O Data (RHOTP will be from AI channel,RHOS will be fixed value from HR)
6 - Remote I/O Data (RHOTP will be from 3rd Party Device,RHOS will be fixed value from HR)</t>
  </si>
  <si>
    <t>InpMdAGARHOS</t>
  </si>
  <si>
    <t>Input Mode for AGA RHOS</t>
  </si>
  <si>
    <t>0 to 1</t>
  </si>
  <si>
    <t>Input Mode for AGA RHOS
0 - AGA8 Output
1 - Fixed Data</t>
  </si>
  <si>
    <t>InpMdAGAZF</t>
  </si>
  <si>
    <t>Input Mode for AGA ZF</t>
  </si>
  <si>
    <t>Input Mode for AGA Compressibility Factor at Flowing condition (ZF)
0 - AGA8 Output
1 - Fixed Data</t>
  </si>
  <si>
    <t>InpMdAGAZB</t>
  </si>
  <si>
    <t>Input Mode for AGA ZB</t>
  </si>
  <si>
    <t>Input Mode for AGA Compressibility Factor at Base condition (ZB)
0 - AGA8 Output
1 - Fixed Data</t>
  </si>
  <si>
    <t>AGA7PulseSrc</t>
  </si>
  <si>
    <t>AGA7 Pulse Source</t>
  </si>
  <si>
    <t>AGA7 Pulse Source
0 - Pulse from DI
1 - Fixed Pulse from HR
2 - Remote I/O Data</t>
  </si>
  <si>
    <t>AGA79PulseTyp</t>
  </si>
  <si>
    <t>AGA7/9 Pulse type</t>
  </si>
  <si>
    <t>1 to 2</t>
  </si>
  <si>
    <t>AGA7/9 Pulse type
1 - Pulse indicates Volume
2 - Pulse indicates Mass</t>
  </si>
  <si>
    <t>SeltPrcsPAIChNum</t>
  </si>
  <si>
    <t>Process Pressure Analog Input Channel No.</t>
  </si>
  <si>
    <t>2 to 8</t>
  </si>
  <si>
    <t>Process Pressure Analog Input Channel No. AI1 and AI3 reserved for Load and Position Input respectively</t>
  </si>
  <si>
    <t>SeltPrcsTempAIChNum</t>
  </si>
  <si>
    <t>Process Temperature Analog Input Channel No</t>
  </si>
  <si>
    <t>2 to 9</t>
  </si>
  <si>
    <t>Process Temperature Analog Input Channel No. AI1 and AI3 reserved for Load and Position Input respectively</t>
  </si>
  <si>
    <t>SeltPrcsDiffPAIChNum</t>
  </si>
  <si>
    <t>Process Differential Pressure Analog Input Channel No.</t>
  </si>
  <si>
    <t>Process Differential Pressure Analog Input Channel No. AI1 and AI3 reserved for Load and Position Input respectively</t>
  </si>
  <si>
    <t>SeltPrcsDensAIChNum</t>
  </si>
  <si>
    <t>Process Density Analog Input Channel No. (RHOTP)</t>
  </si>
  <si>
    <t>Process Density Analog Input Channel No. AI1 and AI3 reserved for Load and Position Input respectively</t>
  </si>
  <si>
    <t>SeltPrcsWCtAIChNum</t>
  </si>
  <si>
    <t>Process Water Cut Analog Input Channel No.</t>
  </si>
  <si>
    <t>Process Water Cut Analog Input Channel No. AI1 and AI3 reserved for Load and Position Input respectively</t>
  </si>
  <si>
    <t>AGA7InpPulseChNum</t>
  </si>
  <si>
    <t xml:space="preserve">AGA 7 Input Pulse channel Number </t>
  </si>
  <si>
    <t>AGA 7 Input Pulse channel Number( 9 - DI 9 Fixed)</t>
  </si>
  <si>
    <t>MID</t>
  </si>
  <si>
    <t>Meter Identifier</t>
  </si>
  <si>
    <t>CmpyNm</t>
  </si>
  <si>
    <t>Company Name</t>
  </si>
  <si>
    <t>Loctn</t>
  </si>
  <si>
    <t>Location</t>
  </si>
  <si>
    <t>CntrctHr</t>
  </si>
  <si>
    <t>Contract Hour</t>
  </si>
  <si>
    <t>0 to 23</t>
  </si>
  <si>
    <t>Contract Hour.
0 means Midnight, 1 means 1 AM, so hence and so forth</t>
  </si>
  <si>
    <t>FLRTmBase</t>
  </si>
  <si>
    <t>Flow Rate Time Base</t>
  </si>
  <si>
    <t>Flow Rate Time Base
0 - Flow Rate per Hour
1 - Flow Rate per Second
2 - Flow Rate per Day</t>
  </si>
  <si>
    <t>PEU</t>
  </si>
  <si>
    <t>Pressure Engineering Units</t>
  </si>
  <si>
    <t>Pressure Engineering Units
1 - Kilo pascal (kPa)
2 - Pounds per square inch (Psi)
3 - Bar</t>
  </si>
  <si>
    <t>DiffPEU</t>
  </si>
  <si>
    <t>Differential Pressure Engineering Units</t>
  </si>
  <si>
    <t>Differential Pressure Engineering Units
1 - Kilopascals (kPa)
2 - Inches of water (inWC)
3 - Millibars (mbar)</t>
  </si>
  <si>
    <t>TempEU</t>
  </si>
  <si>
    <t>Temperature Engineering Units</t>
  </si>
  <si>
    <t>Temperature Engineering Units
1 - Degrees celsius (°C)
2 - Degrees fahrenheit (°F)</t>
  </si>
  <si>
    <t>FLEU</t>
  </si>
  <si>
    <t>Flow Engineering Units</t>
  </si>
  <si>
    <t>Flow Engineering Units
1 - Million cubic meters (106m3, E6M3)
2 - Thousand cubic meters (103m3, E3M3)
3 - Hundred cubic meters (102m3)
4 - Cubic meters ( m3)
5 - Million cubic feet (MMcf)
6 - Thousand cubic feet (Mcf)
7 - Hundred cubic feet (Ccf)
8 - Cubic feet (cf)</t>
  </si>
  <si>
    <t>AGA3InpORFMatrlTyp</t>
  </si>
  <si>
    <t>AGA3 Input Orifice Material Type</t>
  </si>
  <si>
    <t>AGA3 Input Orifice Material (MATORF)
1 - Stainless Steel
2 - Monel
3 - Carbon</t>
  </si>
  <si>
    <t>AGA3InpPIPEMatrlTyp</t>
  </si>
  <si>
    <t>AGA3 Input Pipe Material Type</t>
  </si>
  <si>
    <t>AGA3 Input  Pipe Material (MATPIPE)
1 - Stainless Steel
2 - Monel
3 - Carbon</t>
  </si>
  <si>
    <t>AGA3InpIFldTyp</t>
  </si>
  <si>
    <t>AGA3 Input Fluid Type</t>
  </si>
  <si>
    <t>AGA3 Input IFLUIDE
1 - Compressible Fluid
2 - Non-Compressible Fluid</t>
  </si>
  <si>
    <t>AGA3InpNPLOC</t>
  </si>
  <si>
    <t xml:space="preserve">AGA3 Input NPLOC </t>
  </si>
  <si>
    <t>AGA3 Input location of taps (NPLOC)
1 - Upstream
2 - Downstream</t>
  </si>
  <si>
    <t>HrlyRepSeltn</t>
  </si>
  <si>
    <t>Hourly Report Selection</t>
  </si>
  <si>
    <t>DailyRepSeltn</t>
  </si>
  <si>
    <t>Daily Report Selection</t>
  </si>
  <si>
    <t>BaseTemp</t>
  </si>
  <si>
    <t>Base Temperature (TB)</t>
  </si>
  <si>
    <t>Base Temperature (TB) (Default Deg F)</t>
  </si>
  <si>
    <t>BaseP</t>
  </si>
  <si>
    <t>Base Pressure (PB)</t>
  </si>
  <si>
    <t>Base Pressure (PB) (Default PSIA)</t>
  </si>
  <si>
    <t>AtmsphrcP</t>
  </si>
  <si>
    <t>Atmospheric Pressure</t>
  </si>
  <si>
    <t>PrcDPFix</t>
  </si>
  <si>
    <t>Process DP (DP) Fixed</t>
  </si>
  <si>
    <t>Process DP (DP) Fixed. (Default unit Inches H2O)</t>
  </si>
  <si>
    <t>PrcPFix</t>
  </si>
  <si>
    <t>Process Pressure (PF) Fixed</t>
  </si>
  <si>
    <t xml:space="preserve"> 0 to 20000</t>
  </si>
  <si>
    <t>Process Pressure (PF) Fixed (Default PSIA)</t>
  </si>
  <si>
    <t>PrcTempFix</t>
  </si>
  <si>
    <t>Process Temperature (TF) Fixed</t>
  </si>
  <si>
    <t xml:space="preserve"> -200 to 400</t>
  </si>
  <si>
    <t>Process Temperature (TF) Fixed (Default Deg F)</t>
  </si>
  <si>
    <t>PrcDensFix</t>
  </si>
  <si>
    <t>Process Density (RHOTP) Fixed</t>
  </si>
  <si>
    <t>0 to 200</t>
  </si>
  <si>
    <r>
      <t>Process Density (RHOTP) Fixed (Default lbm/Ft</t>
    </r>
    <r>
      <rPr>
        <vertAlign val="superscript"/>
        <sz val="10"/>
        <rFont val="Arial"/>
        <family val="2"/>
      </rPr>
      <t>3</t>
    </r>
    <r>
      <rPr>
        <sz val="10"/>
        <rFont val="Arial"/>
        <family val="2"/>
      </rPr>
      <t>)</t>
    </r>
  </si>
  <si>
    <t>WCtFix</t>
  </si>
  <si>
    <t xml:space="preserve">Water Cut Fixed </t>
  </si>
  <si>
    <t>0 to 100</t>
  </si>
  <si>
    <t>Water Cut Fixed (%)</t>
  </si>
  <si>
    <t>AGA7InpPulseCnt</t>
  </si>
  <si>
    <t>AGA 7 Input Pulse counts Fixed</t>
  </si>
  <si>
    <t>RHOSFixed</t>
  </si>
  <si>
    <t xml:space="preserve">RHOS Fixed </t>
  </si>
  <si>
    <t>Density at standard condition (RHOS Fixed)</t>
  </si>
  <si>
    <t>ZBFixed</t>
  </si>
  <si>
    <t xml:space="preserve">ZB Fixed </t>
  </si>
  <si>
    <t xml:space="preserve">Compressibility Factor (ZB Fixed) at base condition </t>
  </si>
  <si>
    <t>ZFFixed</t>
  </si>
  <si>
    <t xml:space="preserve">ZF Fixed </t>
  </si>
  <si>
    <t xml:space="preserve">Compressibility Factor (ZF Fixed) at flowing condition </t>
  </si>
  <si>
    <t>FLCtOffLo</t>
  </si>
  <si>
    <t>Flow Cutoff Low</t>
  </si>
  <si>
    <t>MoleFrctn.C1</t>
  </si>
  <si>
    <t>Mole Fraction Methane[X1]</t>
  </si>
  <si>
    <t>MoleFrctn.GN2</t>
  </si>
  <si>
    <t>Mole Fraction Nitrogen[X2]</t>
  </si>
  <si>
    <t>MoleFrctn.CO2</t>
  </si>
  <si>
    <t>Mole Fraction Carbon Dioxide[X3]</t>
  </si>
  <si>
    <t>MoleFrctn.C2H6</t>
  </si>
  <si>
    <t>Mole Fraction Ethane[X4]</t>
  </si>
  <si>
    <t>MoleFrctn.C3</t>
  </si>
  <si>
    <t>Mole Fraction Propane[X5]</t>
  </si>
  <si>
    <t>MoleFrctn.W</t>
  </si>
  <si>
    <t>Mole Fraction Water Mole[X6]</t>
  </si>
  <si>
    <t>MoleFrctn.H2S</t>
  </si>
  <si>
    <t>Mole Fraction Hydrogen Sulfide[X7]</t>
  </si>
  <si>
    <t>MoleFrctn.H2</t>
  </si>
  <si>
    <t>Mole Fraction Hydrogen[X8]</t>
  </si>
  <si>
    <t>MoleFrctn.CO</t>
  </si>
  <si>
    <t>Mole Fraction Carbon Monoxide[X9]</t>
  </si>
  <si>
    <t>MoleFrctn.O2</t>
  </si>
  <si>
    <t>Mole Fraction Oxygen[X10]</t>
  </si>
  <si>
    <t>MoleFrctn.IC4H10</t>
  </si>
  <si>
    <t>Mole Fraction I-Butane[X11]</t>
  </si>
  <si>
    <t>MoleFrctn.NC4H10</t>
  </si>
  <si>
    <t>Mole Fraction N-Butane[X12]</t>
  </si>
  <si>
    <t>MoleFrctn.IC5H12</t>
  </si>
  <si>
    <t>Mole Fraction I-Pentane[X13]</t>
  </si>
  <si>
    <t>MoleFrctn.NC5H12</t>
  </si>
  <si>
    <t>Mole Fraction N-Pentane[X14]</t>
  </si>
  <si>
    <t>MoleFrctn.C6</t>
  </si>
  <si>
    <t>Mole Fraction Hexane[X15]</t>
  </si>
  <si>
    <t>MoleFrctn.C7H16</t>
  </si>
  <si>
    <t>Mole Fraction Heptane[X16]</t>
  </si>
  <si>
    <t>MoleFrctn.C8H18</t>
  </si>
  <si>
    <t>Mole Fraction Octane[X17]</t>
  </si>
  <si>
    <t>MoleFrctn.C9H20</t>
  </si>
  <si>
    <t>Mole Fraction Nonane[X18]</t>
  </si>
  <si>
    <t>MoleFrctn.C10H22</t>
  </si>
  <si>
    <t>Mole Fraction Decane[X19]</t>
  </si>
  <si>
    <t>MoleFrctn.He</t>
  </si>
  <si>
    <t>Mole Fraction Helium[X20]</t>
  </si>
  <si>
    <t>MoleFrctn.Ar</t>
  </si>
  <si>
    <t>Mole Fraction Argon[X21]</t>
  </si>
  <si>
    <t>AGA8InpHV</t>
  </si>
  <si>
    <t>AGA8 Input HV</t>
  </si>
  <si>
    <t>477 to 1150</t>
  </si>
  <si>
    <t>AGA8 Input Heating Value (HV)</t>
  </si>
  <si>
    <t>AGA8InpGRGR</t>
  </si>
  <si>
    <t>AGA8 Input GRGR</t>
  </si>
  <si>
    <t>0.554 to 0.87</t>
  </si>
  <si>
    <t>Relative density of gas mixture (GRGR)</t>
  </si>
  <si>
    <t>AGA3InpDO</t>
  </si>
  <si>
    <t>AGA3 Input DO</t>
  </si>
  <si>
    <t>0.45 to 100</t>
  </si>
  <si>
    <t>Orifice plate bore diameter calculated at flowing temperature (DO) (Default in Inches)</t>
  </si>
  <si>
    <t>AGA3InpTORF</t>
  </si>
  <si>
    <t>AGA3 Input TORF</t>
  </si>
  <si>
    <t>Orifice Diameter Measurement Temperature (TORF)</t>
  </si>
  <si>
    <t>AGA3InpDM</t>
  </si>
  <si>
    <t>AGA3 Input DM</t>
  </si>
  <si>
    <t>Meter tube internal diameter calculated at flowing temperature (DM) (Default in Inches)</t>
  </si>
  <si>
    <t>AGA3InpTPIPE</t>
  </si>
  <si>
    <t>AGA3 Input TPIPE</t>
  </si>
  <si>
    <t xml:space="preserve">PIPE diameter measurement temperature (TPIPE) </t>
  </si>
  <si>
    <t>AGA3InpVISC</t>
  </si>
  <si>
    <t>AGA3 Input VISC</t>
  </si>
  <si>
    <t>0.005 to 0.5</t>
  </si>
  <si>
    <t>AGA3 Input Viscosity (VISC) (In CENTIPOISES)</t>
  </si>
  <si>
    <t>AGA3InpKFAC</t>
  </si>
  <si>
    <t>AGA3 Input KFAC</t>
  </si>
  <si>
    <t>Isentropic exponent (KFAC)</t>
  </si>
  <si>
    <t>AGA3InpFACTR</t>
  </si>
  <si>
    <t>AGA3 Input FACTR</t>
  </si>
  <si>
    <t>User factor multiplied together (both pipe &amp; flange) (FACTR)</t>
  </si>
  <si>
    <t>AGA3InpZAIRS</t>
  </si>
  <si>
    <t>AGA3 Input ZAIRS</t>
  </si>
  <si>
    <t>Compressibility factor of air at standard condition (ZAIRS)</t>
  </si>
  <si>
    <t>AGA3InpZAIRB</t>
  </si>
  <si>
    <t>AGA3 Input ZAIRB</t>
  </si>
  <si>
    <t>Compressibility factor of air at base condition (ZAIRB)</t>
  </si>
  <si>
    <t>AGA7InpKF</t>
  </si>
  <si>
    <t>AGA7 Input KF</t>
  </si>
  <si>
    <t>k-factor to provide specific no. of pulses per unit volume</t>
  </si>
  <si>
    <t>AGA7InpMF</t>
  </si>
  <si>
    <t>AGA7 Input MF</t>
  </si>
  <si>
    <t>0 to 1.5</t>
  </si>
  <si>
    <t>Meter Factor adjustment (MF AGA7 Input)</t>
  </si>
  <si>
    <t>AGA7InpPulseCtOff</t>
  </si>
  <si>
    <t xml:space="preserve">AGA7 Input Pulse Cut-Off </t>
  </si>
  <si>
    <t xml:space="preserve">AGA 7 Input Pulse Cut-Off </t>
  </si>
  <si>
    <t>AGA7InpLF</t>
  </si>
  <si>
    <t>AGA7 Input LF (12 Linear factors)</t>
  </si>
  <si>
    <t>AGA 7 Input Linear Factor ( 12 Linear factors )</t>
  </si>
  <si>
    <t>AGA7InpLFTH</t>
  </si>
  <si>
    <t>AGA7 Input LFTH (12 Linear factor thresholds)</t>
  </si>
  <si>
    <t>AGA 7 Input Linear Factor threshold ( 12 Linear factor thresholds)</t>
  </si>
  <si>
    <t>AlmLoSPLocRemPF</t>
  </si>
  <si>
    <t>Alarm Low Set Point for Local/Remote PF</t>
  </si>
  <si>
    <t>AlmHiSPLocRemPF</t>
  </si>
  <si>
    <t>Alarm High Set Point for Local/Remote PF</t>
  </si>
  <si>
    <t>AlmLoSPLocRemTF</t>
  </si>
  <si>
    <t>Alarm Low Set Point for Local/Remote TF</t>
  </si>
  <si>
    <t>AlmHiSPLocRemTF</t>
  </si>
  <si>
    <t>Alarm High Set Point for Local/Remote TF</t>
  </si>
  <si>
    <t>AlmLoSPLocRemDiffP</t>
  </si>
  <si>
    <t>Alarm Low Set Point for Local/Remote Diff. Pressure</t>
  </si>
  <si>
    <t>AlmHiSPLocRemDiffP</t>
  </si>
  <si>
    <t>Alarm High Set Point for Local/Remote Diff. Pressure</t>
  </si>
  <si>
    <t>AlmLoSPLocRemDens</t>
  </si>
  <si>
    <t>Alarm Low Set Point for Local/Remote Density</t>
  </si>
  <si>
    <t>AlmHiSPLocRemDens</t>
  </si>
  <si>
    <t>Alarm High Set Point for Local/Remote Density</t>
  </si>
  <si>
    <t>AlmLoSPLocRemWCt</t>
  </si>
  <si>
    <t>Alarm Low Set Point for Local/Remote Water Cut</t>
  </si>
  <si>
    <t>AlmHiSPLocRemWCt</t>
  </si>
  <si>
    <t>Alarm High Set Point for Local/Remote Water Cut</t>
  </si>
  <si>
    <t>FLRHi</t>
  </si>
  <si>
    <t xml:space="preserve">Flow rate High </t>
  </si>
  <si>
    <t>Flow rate High (Cubic Feets)</t>
  </si>
  <si>
    <t>FLRLo</t>
  </si>
  <si>
    <t>Flow rate Low</t>
  </si>
  <si>
    <t>AlmDBPrcsP</t>
  </si>
  <si>
    <t>Alarm deadband for PF</t>
  </si>
  <si>
    <t>Alarm deadband for flowing pressure (PF)</t>
  </si>
  <si>
    <t>AlmDBPrcsTemp</t>
  </si>
  <si>
    <t>Alarm deadband for TF</t>
  </si>
  <si>
    <t>Alarm deadband for flowing temperature (TF)</t>
  </si>
  <si>
    <t>AlmDBPrcsDiffP</t>
  </si>
  <si>
    <t>Alarm deadband for Diff. Pressure</t>
  </si>
  <si>
    <t>Alarm deadband for Differential Pressure (DP)</t>
  </si>
  <si>
    <t>AlmDBPrcsDens</t>
  </si>
  <si>
    <t>Alarm deadband for Density</t>
  </si>
  <si>
    <t>AlmDBPrcsWCt</t>
  </si>
  <si>
    <t>Alarm deadband for Water Cut</t>
  </si>
  <si>
    <t>AlmDBFLR</t>
  </si>
  <si>
    <t>Alarm deadband for Flow Rate</t>
  </si>
  <si>
    <t>VerNumISaGRAF_Res1</t>
  </si>
  <si>
    <t>VerNumISaGRAF_Res2</t>
  </si>
  <si>
    <t>VerNumISaGRAF_Res3</t>
  </si>
  <si>
    <t>VerNumISaGRAF_Res4</t>
  </si>
  <si>
    <t>Event Log Description</t>
  </si>
  <si>
    <t>Event Log Code</t>
  </si>
  <si>
    <t>Enron Address  (Event Log ID)</t>
  </si>
  <si>
    <t>Change Bitmap</t>
  </si>
  <si>
    <t>Meter Identifier1 changed</t>
  </si>
  <si>
    <t>OP_EVENT_METER_IDENTIFIER_1</t>
  </si>
  <si>
    <t>0x0201</t>
  </si>
  <si>
    <t>Meter Identifier2 changed</t>
  </si>
  <si>
    <t>OP_EVENT_METER_IDENTIFIER_2</t>
  </si>
  <si>
    <t>Date changed</t>
  </si>
  <si>
    <t>OP_EVENT_DATE</t>
  </si>
  <si>
    <t>Time changed</t>
  </si>
  <si>
    <t>OP_EVENT_TIME</t>
  </si>
  <si>
    <t>Contact hour changed</t>
  </si>
  <si>
    <t>OP_EVENT_CONTRACT_HOUR</t>
  </si>
  <si>
    <t>Atmospheric Pressure changed</t>
  </si>
  <si>
    <t>OP_EVENT_ATMOSPHERIC_PRESSURE</t>
  </si>
  <si>
    <t>Base pressure changed</t>
  </si>
  <si>
    <t>OP_EVENT_PRESSURE_BASE [PB]</t>
  </si>
  <si>
    <t>Base temperature changed</t>
  </si>
  <si>
    <t>OP_EVENT_TEMPERATURE_BASE [TB]</t>
  </si>
  <si>
    <t>Temperature  mode changed</t>
  </si>
  <si>
    <t>OP_EVENT_TEMP_MODE</t>
  </si>
  <si>
    <t>Pressure mode changed</t>
  </si>
  <si>
    <t>OP_EVENT_PRESS_MODE</t>
  </si>
  <si>
    <t>Differential pressure mode changed</t>
  </si>
  <si>
    <t>OP_EVENT_DIFF_PRESS_MODE</t>
  </si>
  <si>
    <t>Flowing Density mode changed</t>
  </si>
  <si>
    <t>OP_EVENT_DENSITY_MODE [RHOTP]</t>
  </si>
  <si>
    <t>Compressibility mode changed</t>
  </si>
  <si>
    <t>OP_EVENT_COMPRESSIBILITY_MODE [ZF]</t>
  </si>
  <si>
    <t>Water Cut mode changed</t>
  </si>
  <si>
    <t>OP_EVENT_WATERCUT_MODE</t>
  </si>
  <si>
    <t>Pulse Count mode changed</t>
  </si>
  <si>
    <t>OP_EVENT_PULSE_COUNT_MODE</t>
  </si>
  <si>
    <t>RHOS mode changed</t>
  </si>
  <si>
    <t>OP_RHOS_MODE</t>
  </si>
  <si>
    <t>Temperature input AI channel changed</t>
  </si>
  <si>
    <t>OP_EVENT_TEMP_AI_SELECTION</t>
  </si>
  <si>
    <t>Pressure input AI channel changed</t>
  </si>
  <si>
    <t>OP_EVENT_PRESS_AI_SELECTION</t>
  </si>
  <si>
    <t>Diff. Pressure input AI channel changed</t>
  </si>
  <si>
    <t>OP_EVENT_DIFF_PRESS_AI_SELECTION</t>
  </si>
  <si>
    <t>Density input AI channel changed</t>
  </si>
  <si>
    <t>OP_EVENT_DENSITY_AI_SELECTION</t>
  </si>
  <si>
    <t>Water Cut inputAI channel changed</t>
  </si>
  <si>
    <t>OP_EVENT_WATERCUT_AI_SELECTION</t>
  </si>
  <si>
    <t>Pressure engineering unit changed</t>
  </si>
  <si>
    <t>OP_EVENT_PRESS_ENG_UNITS</t>
  </si>
  <si>
    <t>Diff. Pressure engineering unit changed</t>
  </si>
  <si>
    <t>OP_EVENT_DIFF_PRESS_ENG_UNITS</t>
  </si>
  <si>
    <t>Temperature engineering unit changed</t>
  </si>
  <si>
    <t>OP_EVENT_TEMP_ENG_UNITS</t>
  </si>
  <si>
    <t>Flow engineering unit changed</t>
  </si>
  <si>
    <t>OP_EVENT_FLOW_ENG_UNITS</t>
  </si>
  <si>
    <t>Flow Calculation equation changed</t>
  </si>
  <si>
    <t>OP_EVENT_FLOW_CALC_EQUATION</t>
  </si>
  <si>
    <t>Gas Component 1 (Methane) changed</t>
  </si>
  <si>
    <t>OP_EVENT_GAS_COMPONENT_CH4</t>
  </si>
  <si>
    <t>Gas Component 2 (Nitrogen) changed</t>
  </si>
  <si>
    <t>OP_EVENT_GAS_COMPONENT_N2</t>
  </si>
  <si>
    <t>Gas Component 3 (Carbon Di-oxide) changed</t>
  </si>
  <si>
    <t>OP_EVENT_GAS_COMPONENT_CO2</t>
  </si>
  <si>
    <t xml:space="preserve">Gas Component 4 (Ethane) changed </t>
  </si>
  <si>
    <t>OP_EVENT_GAS_COMPONENT_C2H6</t>
  </si>
  <si>
    <t>Gas Component 5 (Propane) changed</t>
  </si>
  <si>
    <t>OP_EVENT_GAS_COMPONENT_C3H8</t>
  </si>
  <si>
    <t>Gas Component 6 (Water) changed</t>
  </si>
  <si>
    <t>OP_EVENT_GAS_COMPONENT_H2O</t>
  </si>
  <si>
    <t>Gas Component 7 (Hydrogen Sulfide) changed</t>
  </si>
  <si>
    <t>OP_EVENT_GAS_COMPONENT_H2S</t>
  </si>
  <si>
    <t>Gas Component 8 (Hydrogen) changed</t>
  </si>
  <si>
    <t>OP_EVENT_GAS_COMPONENT_H2</t>
  </si>
  <si>
    <t>Gas Component 9 (Carbon Mono-oxide) changed</t>
  </si>
  <si>
    <t>OP_EVENT_GAS_COMPONENT_CO</t>
  </si>
  <si>
    <t>Gas Component 10 (Oxygen) changed</t>
  </si>
  <si>
    <t>OP_EVENT_GAS_COMPONENT_O2</t>
  </si>
  <si>
    <t>Gas Component 11 (I-Butane) changed</t>
  </si>
  <si>
    <t>OP_EVENT_GAS_COMPONENT_I_C4H10</t>
  </si>
  <si>
    <t>Gas Component 12 (N-Butane) changed</t>
  </si>
  <si>
    <t>OP_EVENT_GAS_COMPONENT_N_C4H10</t>
  </si>
  <si>
    <t>Gas Component 13 (I-Pentane) changed</t>
  </si>
  <si>
    <t>OP_EVENT_GAS_COMPONENT_I_C5H12</t>
  </si>
  <si>
    <t xml:space="preserve">Gas Component 14 (N-Pentane) changed </t>
  </si>
  <si>
    <t>OP_EVENT_GAS_COMPONENT_N_C5H12</t>
  </si>
  <si>
    <t>Gas Component 15 (Hexane) changed</t>
  </si>
  <si>
    <t>OP_EVENT_GAS_COMPONENT_C6H14</t>
  </si>
  <si>
    <t>Gas Component 16 (Heptane) changed</t>
  </si>
  <si>
    <t>OP_EVENT_GAS_COMPONENT_C7H16</t>
  </si>
  <si>
    <t>Gas Component 17 (Octane) changed</t>
  </si>
  <si>
    <t>OP_EVENT_GAS_COMPONENT_C8H18</t>
  </si>
  <si>
    <t>Gas Component 18 (Nonane) changed</t>
  </si>
  <si>
    <t>OP_EVENT_GAS_COMPONENT_C9H2O</t>
  </si>
  <si>
    <t>Gas Component 19 (Decane) changed</t>
  </si>
  <si>
    <t>OP_EVENT_GAS_COMPONENT_C10H22</t>
  </si>
  <si>
    <t>Gas Component 20 (Helium) changed</t>
  </si>
  <si>
    <t>OP_EVENT_GAS_COMPONENT_HE</t>
  </si>
  <si>
    <t>Gas Component 21 (Argon) changed</t>
  </si>
  <si>
    <t>OP_EVENT_GAS_COMPONENT_AR</t>
  </si>
  <si>
    <t>Heating number changed</t>
  </si>
  <si>
    <t>OP_EVENT_HEATING_NUMBER [HV]</t>
  </si>
  <si>
    <t>Meter tube reference inside diameter changed</t>
  </si>
  <si>
    <t>OP_EVENT_METER_TUBE_REF_INSIDE [DM]</t>
  </si>
  <si>
    <t>Orifice Plate Ref bore size changed</t>
  </si>
  <si>
    <t>OP_EVENT_ORIFICE_PLATE_REF_BORE_SIZE [DO]</t>
  </si>
  <si>
    <t xml:space="preserve">Static pressure Tap Location changed </t>
  </si>
  <si>
    <t>OP_EVENT_STATIC_PRESS_TAP_LOCATION [NPLOC]</t>
  </si>
  <si>
    <t>Orifice plate material or expansion factor changed</t>
  </si>
  <si>
    <t>OP_EVENT_ORIFICE_PLATE_MATERIAL [MATORF]</t>
  </si>
  <si>
    <t>Orifice tube material changed</t>
  </si>
  <si>
    <t>OP_EVENT_METER_TUBE_MATERIAL [ MATPIPE]</t>
  </si>
  <si>
    <t>Viscosity changed</t>
  </si>
  <si>
    <t>OP_EVENT_VISCOSITY [VISC]</t>
  </si>
  <si>
    <t>Orifice Diameter Measurement Temperature value changed</t>
  </si>
  <si>
    <t>OP_EVENT_ORIFICE DIAMETER MEASUREMENT TEMPERATURE [TORF]</t>
  </si>
  <si>
    <t>Pipe Diameter Measurement Temperature value changed</t>
  </si>
  <si>
    <t>OP_EVENT_PIPE DIAMETER MEASUREMENT TEMPERATURE [TPIPE]</t>
  </si>
  <si>
    <t xml:space="preserve">Isentropic Exponent value changed </t>
  </si>
  <si>
    <t xml:space="preserve">OP_EVENT_ISENTROPIC EXPONENT [KFAC] </t>
  </si>
  <si>
    <t xml:space="preserve">Calibration Factor value changed </t>
  </si>
  <si>
    <t>OP_EVENT_CALIBRATION FACTOR [FACTR]</t>
  </si>
  <si>
    <t xml:space="preserve">Compressibility Factor of Air at TS &amp; PS [ZAIRS]  value changed </t>
  </si>
  <si>
    <t>OP_EVENT_COMPRESSIBILITY FACTOR OF AIR AT TS &amp; PS [ZAIRS]</t>
  </si>
  <si>
    <t>Base Compressibility Factor of Air [ZAIRB] value changed</t>
  </si>
  <si>
    <t>OP_EVENT_BASE COMPRESSIBILITY FACTOR OF AIR [ZAIRB]</t>
  </si>
  <si>
    <t>Low Diff cutoff parameter changed</t>
  </si>
  <si>
    <t>OP_EVENT_FLOW_DIFF_CUTOFF</t>
  </si>
  <si>
    <t>Meter factor changed</t>
  </si>
  <si>
    <t>OP_EVENT_METER_FACTOR [MF]</t>
  </si>
  <si>
    <t>K factor changed</t>
  </si>
  <si>
    <t>OP_EVENT_K_FACTOR [KF]</t>
  </si>
  <si>
    <t>Linear factor 1 changed</t>
  </si>
  <si>
    <t>OP_EVENT_LINEAR_FACTOR_1</t>
  </si>
  <si>
    <t>Linear factor 2 changed</t>
  </si>
  <si>
    <t>OP_EVENT_LINEAR_FACTOR_2</t>
  </si>
  <si>
    <t>Linear factor 3 changed</t>
  </si>
  <si>
    <t>OP_EVENT_LINEAR_FACTOR_3</t>
  </si>
  <si>
    <t>Linear factor 4 changed</t>
  </si>
  <si>
    <t>OP_EVENT_LINEAR_FACTOR_4</t>
  </si>
  <si>
    <t>Linear factor 5 changed</t>
  </si>
  <si>
    <t>OP_EVENT_LINEAR_FACTOR_5</t>
  </si>
  <si>
    <t>Linear factor 6 changed</t>
  </si>
  <si>
    <t>OP_EVENT_LINEAR_FACTOR_6</t>
  </si>
  <si>
    <t>Linear factor 7 changed</t>
  </si>
  <si>
    <t>OP_EVENT_LINEAR_FACTOR_7</t>
  </si>
  <si>
    <t>Linear factor 8 changed</t>
  </si>
  <si>
    <t>OP_EVENT_LINEAR_FACTOR_8</t>
  </si>
  <si>
    <t>Linear factor 9 changed</t>
  </si>
  <si>
    <t>OP_EVENT_LINEAR_FACTOR_9</t>
  </si>
  <si>
    <t>Linear factor 10 changed</t>
  </si>
  <si>
    <t>OP_EVENT_LINEAR_FACTOR_10</t>
  </si>
  <si>
    <t>Linear factor 11 changed</t>
  </si>
  <si>
    <t>OP_EVENT_LINEAR_FACTOR_11</t>
  </si>
  <si>
    <t>Linear factor 12 changed</t>
  </si>
  <si>
    <t>OP_EVENT_LINEAR_FACTOR_12</t>
  </si>
  <si>
    <t>Linear factor threshold 1 changed</t>
  </si>
  <si>
    <t>OP_EVENT_LINEAR_FACTOR_THRESHOLD_1</t>
  </si>
  <si>
    <t>Linear factor threshold 2 changed</t>
  </si>
  <si>
    <t>OP_EVENT_LINEAR_FACTOR_THRESHOLD_2</t>
  </si>
  <si>
    <t>Linear factor threshold 3 changed</t>
  </si>
  <si>
    <t>OP_EVENT_LINEAR_FACTOR_THRESHOLD_3</t>
  </si>
  <si>
    <t>Linear factor threshold 4 changed</t>
  </si>
  <si>
    <t>OP_EVENT_LINEAR_FACTOR_THRESHOLD_4</t>
  </si>
  <si>
    <t>Linear factor threshold 5 changed</t>
  </si>
  <si>
    <t>OP_EVENT_LINEAR_FACTOR_THRESHOLD_5</t>
  </si>
  <si>
    <t>Linear factor threshold  6 changed</t>
  </si>
  <si>
    <t>OP_EVENT_LINEAR_FACTOR_THRESHOLD_6</t>
  </si>
  <si>
    <t>Linear factor threshold 7 changed</t>
  </si>
  <si>
    <t>OP_EVENT_LINEAR_FACTOR_THRESHOLD_7</t>
  </si>
  <si>
    <t>Linear factor threshold 8 changed</t>
  </si>
  <si>
    <t>OP_EVENT_LINEAR_FACTOR_THRESHOLD_8</t>
  </si>
  <si>
    <t>Linear factor threshold 9 changed</t>
  </si>
  <si>
    <t>OP_EVENT_LINEAR_FACTOR_THRESHOLD_9</t>
  </si>
  <si>
    <t>Linear factor threshold 10 changed</t>
  </si>
  <si>
    <t>OP_EVENT_LINEAR_FACTOR_THRESHOLD_10</t>
  </si>
  <si>
    <t>Linear factor threshold 11 changed</t>
  </si>
  <si>
    <t>OP_EVENT_LINEAR_FACTOR_THRESHOLD_11</t>
  </si>
  <si>
    <t>Linear factor threshold 12 changed</t>
  </si>
  <si>
    <t>OP_EVENT_LINEAR_FACTOR_THRESHOLD_12</t>
  </si>
  <si>
    <t>Low Frequency cutoff parameter changed</t>
  </si>
  <si>
    <t>OP_EVENT_LOW_FREQ_CUTTOFF</t>
  </si>
  <si>
    <t>System in global maintenance mode</t>
  </si>
  <si>
    <t>OP_EVENT_GLOBAL_MAINTENANCE_MODE</t>
  </si>
  <si>
    <t xml:space="preserve">Temperature above High Limit.
When Temperature is read from AI channel OR Remote I/O then high/low limit is decided by the  Alarm Low Set Point for Local/Remote TF and  Alarm High Set Point for Local/Remote HR registers.
</t>
  </si>
  <si>
    <t>AL_EVENT_TEMPERATURE</t>
  </si>
  <si>
    <t>0x9000 = High Alarm
0x8800 = Low Alarm
0x0000 = In Range Alarm</t>
  </si>
  <si>
    <t>Pressure above High Limit.
Pressure high/low limits same as above for temperature</t>
  </si>
  <si>
    <t>AL_EVENT_PRESSURE</t>
  </si>
  <si>
    <t>Diff. Pressure above High Limit.
Diff. Pressure high/low limits same as above for temperature</t>
  </si>
  <si>
    <t>AL_EVENT_DIFFERENTIAL PRESSURE</t>
  </si>
  <si>
    <t>Density above High Limit.
Density high/low limits same as above for temperature</t>
  </si>
  <si>
    <t>AL_EVENT_DENSITY</t>
  </si>
  <si>
    <t>Flow rate above High Limit</t>
  </si>
  <si>
    <t>AL_EVENT_FLOW RATE</t>
  </si>
  <si>
    <t>Flow is below flow cutoff Limit</t>
  </si>
  <si>
    <t>AL_EVENT_FLOW BELOW CUTOFF</t>
  </si>
  <si>
    <t>Water Cut above High Limit</t>
  </si>
  <si>
    <t>AL_EVENT_WATER CUT</t>
  </si>
  <si>
    <t>N1.ResetMsgCnt</t>
  </si>
  <si>
    <t>If bit is ON, it sets Bit 8 of the mailbox byte in WMP message header for Transmitter 1 equal to FirstiTransID.All the message counts like No of message received,sent will be reset to 0. Registers 201 will be reset to zero once action is taken.If FirstiTransID is 100 then Transmitter with ID 100 will be stored here.</t>
  </si>
  <si>
    <t>N2.ResetMsgCnt</t>
  </si>
  <si>
    <t>N3.ResetMsgCnt, N100.ResetMsgCnt</t>
  </si>
  <si>
    <t>EnblAGA</t>
  </si>
  <si>
    <t>Enable AGA</t>
  </si>
  <si>
    <t>HaltStsAGA</t>
  </si>
  <si>
    <t>Halt status of AGA</t>
  </si>
  <si>
    <t>VerNumAGA</t>
  </si>
  <si>
    <t>Version No. AGA</t>
  </si>
  <si>
    <t>AGA Version Number</t>
  </si>
  <si>
    <t>StsAGA</t>
  </si>
  <si>
    <t>Status of AGA</t>
  </si>
  <si>
    <t>CfgAGAOn</t>
  </si>
  <si>
    <t>Same as 8851 for AGA</t>
  </si>
  <si>
    <t xml:space="preserve">ISaGRAF Flow Application Start </t>
  </si>
  <si>
    <t>OP_EVENT_ISAGRAF_FLOW_APP_START</t>
  </si>
  <si>
    <t>Resource 1 ISaGRAF Application Build Version</t>
  </si>
  <si>
    <t>User defined Resource 1 ISaGRAF Application Version.</t>
  </si>
  <si>
    <t>User defined Resource 1 ISaGRAF Application Version</t>
  </si>
  <si>
    <t>User defined Resource 2 ISaGRAF Application Version</t>
  </si>
  <si>
    <t>User defined Resource 3 ISaGRAF Application Version</t>
  </si>
  <si>
    <t>User defined Resource 4 ISaGRAF Application Version</t>
  </si>
  <si>
    <t>Version Number of Resource 1. It increments by 1 when the application gets compiled</t>
  </si>
  <si>
    <t>Gas Flow Measurement</t>
  </si>
  <si>
    <t xml:space="preserve">0 to 2 </t>
  </si>
  <si>
    <t>0 to 59</t>
  </si>
  <si>
    <t>0 to 16777215</t>
  </si>
  <si>
    <t>0 to 65535</t>
  </si>
  <si>
    <t xml:space="preserve">1 or 2 </t>
  </si>
  <si>
    <t>3 or 5</t>
  </si>
  <si>
    <t>0 to 3</t>
  </si>
  <si>
    <t>0 to 9</t>
  </si>
  <si>
    <t xml:space="preserve">ln Voltage Mode : 0 to 5 
In Current Mode : 4 to 20 </t>
  </si>
  <si>
    <t>ln Voltage Mode : 0 to 5 
In Current Mode : 4 to 20</t>
  </si>
  <si>
    <t>0 to 247, 1000</t>
  </si>
  <si>
    <t>01. Initial Draft</t>
  </si>
  <si>
    <t>01. Modified the Description and Tag Name of CS 201 - 300, Reset Message Count</t>
  </si>
  <si>
    <t>01. Removed the Default value from the Range Column</t>
  </si>
  <si>
    <t>01. Added Gas Flow Measurement Registers
02. Added Gas Flow Measurement Alarm and Events
03. Added IR 8183 - 8190 for ISaGRAF Application Versions for Resource 1 - 4
04. Added AGA related registers in CS 8019, IR 8119, IR 8247, HR 8028 and HR 8871
05. Modified the Description and Remarks for IR 8153 Resource 1 ISaGRAF Application Build Version
06. Added HR 8191 - 8200 for ISaGRAF Registers
07. Removed the Default value from the Range Column</t>
  </si>
  <si>
    <t>EnblMQTTCliB</t>
  </si>
  <si>
    <t>Enable MQTT Client B</t>
  </si>
  <si>
    <t>HaltStsMQTTCliB</t>
  </si>
  <si>
    <t>Halt status of MQTT Client B</t>
  </si>
  <si>
    <t>VerNumMQTTCliB</t>
  </si>
  <si>
    <t>Version No. MQTT Client B</t>
  </si>
  <si>
    <t>MQTT Client B Version Number</t>
  </si>
  <si>
    <t>Status of MQTT Client B</t>
  </si>
  <si>
    <t>StsMQTTCliB</t>
  </si>
  <si>
    <t>Same as 8851 for MQTT Client B</t>
  </si>
  <si>
    <t>CfgMQTTCliBOn</t>
  </si>
  <si>
    <t>EnblMQTTCliA</t>
  </si>
  <si>
    <t>Enable MQTT Client A</t>
  </si>
  <si>
    <t>Version No. MQTT Client A</t>
  </si>
  <si>
    <t>VerNumMQTTCliA</t>
  </si>
  <si>
    <t>HaltStsMQTTCliA</t>
  </si>
  <si>
    <t>Halt status of MQTT Client A</t>
  </si>
  <si>
    <t>MQTT Client A Version Number</t>
  </si>
  <si>
    <t>Same as 8851 for MQTT Client A</t>
  </si>
  <si>
    <t>CfgMQTTCliAOn</t>
  </si>
  <si>
    <t>StsMQTTCliA</t>
  </si>
  <si>
    <t>Status of MQTT Client A</t>
  </si>
  <si>
    <t>01. Added MQTT Client B related registers in CS 8039, IR 8139, IR 8287, HR 8048 and HR 8891
02. Modified the Tagname and Description for MQTT Client related registers in CS 8038, IR 8138, IR 8285, HR 8047 and HR 8890</t>
  </si>
  <si>
    <t>Same as 8151 - 8160 for Resource 2</t>
  </si>
  <si>
    <t>Same as 8151 - 8160 for Resource 3</t>
  </si>
  <si>
    <t>Same as 8151 - 8160 for Resource 4</t>
  </si>
  <si>
    <t>Meter Identifier
E.g. If Meter Identifier is ABC123, then user will enter HEX code in HR
0065 for 'A'
0066 for 'B'
0067 for 'C'
0049 for '1'
0050 for '2'
0051 for '3'
Only Alpha-numeric characters are allowed. Writing HEX 0x00 will terminate the string and characters entered before the 0x00 will be considered as the Meter Identifier.</t>
  </si>
  <si>
    <t>Company Name
User will enter the characters in HEX code in HR same as Meter Identifier. Writing HEX 0x00 will terminate the string and characters entered before the 0x00 will be considered as the Company Name.</t>
  </si>
  <si>
    <t>Location
User will enter the characters in HEX code in HR same as Meter Identifier. Writing HEX 0x00 will terminate the string and characters entered before the 0x00 will be considered as the Location.</t>
  </si>
  <si>
    <t>01. Modified the No of Registers, Data Type for IR 8154 Cycle Count and Overrun for ISaGRAF Resource 1
02. Modified the Modbus address, No of Registers, Data Type for IR 8158 Overrun for ISaGRAF Resource 1
03. Modified the Modbus address, No of Registers, Remarks for IR 8159 Resource 2 ISaGRAF info
04. Modified the Modbus address, No of Registers, Remarks for IR 8167 Resource 3 ISaGRAF info
05. Modified the Modbus address, No of Registers, Remarks for IR 8175 Resource 4 ISaGRAF info
06. Modified the Modbus address of IR 8183 - 8190 Application Version of Resource 1 - 4
07. Modified the Remarks of HR 17, Meter Identifier.
08. Modified the Remarks of HR 23, Company Name.
09. Modified the Remarks of HR 31, Location.</t>
  </si>
  <si>
    <t>Data Logger</t>
  </si>
  <si>
    <t>ClearDtLgr</t>
  </si>
  <si>
    <t>Clear Data Logger Files</t>
  </si>
  <si>
    <t>USBManTrgr</t>
  </si>
  <si>
    <t xml:space="preserve">USB Manual Trigger </t>
  </si>
  <si>
    <t>Manual Trigger Register. User has to write 41120 (HEX 0xA0A0) to copy all the files in Log/Datalog folder to the mounted USB</t>
  </si>
  <si>
    <t>USBBkUpSts</t>
  </si>
  <si>
    <t>USB Backup Status</t>
  </si>
  <si>
    <t>DtLgrSts</t>
  </si>
  <si>
    <t>Data Logger Status</t>
  </si>
  <si>
    <t>Data Logger Status
0 - No Error
1 - Disk Full
2 - No Older File to Delete</t>
  </si>
  <si>
    <t>June 19,2017</t>
  </si>
  <si>
    <t>Flash Size availale</t>
  </si>
  <si>
    <t>Flash Size available</t>
  </si>
  <si>
    <t>FlashSzAval</t>
  </si>
  <si>
    <t>01. Added HR 8691 for Clear Data Logger Files
02. Added HR 8692 for USB Manual Trigger 
03. Added IR 8671 for USB Backup Status
04. Added IR 8672 for Data Logger Status
05. Added IR 8673 for Flash Size available</t>
  </si>
  <si>
    <t>USB Backup Status
0 - USB not Connected
1 - USB Connected
2 - Backup Successful
3 - Error
4 - Backup in Progress
5 - USB Lib Initialization Failed
6 - No Data to Copy</t>
  </si>
  <si>
    <t>0 to 6</t>
  </si>
  <si>
    <t>01. Added HR 53 for AGA3 inputs DO Unit.
02. Added HR 54 for AGA3 DM Engeenering Unit.
03. Added HR 55 for Density Engineering Unit.
04. Reserved CS 17, Flow Removed Enable/Disable.
05. Reserved IS 14, Alarm Status for Flow Removed.
06. Modified the Tagname of IS 8, High Alarm for DP.
07. Modified the Tagname of IS 9, High Alarm for Density.
08. Modified the Tagname of IS 10, High Alarm for Water Cut.
09. Modified the Tagname of IS 13, Alarm for Flow Cut Off. 
10. Modified the Tagname of IS 3,Low Alarm for DP.
11. Modified the Tagname of IS 5,Low Alarm for Water Cut.
12. Added Event Codes 99 - 131 for Gas Flow Measurement.c
13. Reserved CS 16, Flow Cut Off Enable/Disable</t>
  </si>
  <si>
    <t>PFLoAlmEnbl</t>
  </si>
  <si>
    <t>Flowing Pressure Low Alarm Enable / Disable</t>
  </si>
  <si>
    <t>Flowing Pressure Low Alarm Enable / Disable
0 = Disable
1 = Enable</t>
  </si>
  <si>
    <t>PFHiAlmEnbl</t>
  </si>
  <si>
    <t>Flowing Pressure High Alarm Enable / Disable</t>
  </si>
  <si>
    <t>Flowing Pressure High Alarm Enable / Disable
0 = Disable
1 = Enable</t>
  </si>
  <si>
    <t>TFLoAlmEnbl</t>
  </si>
  <si>
    <t>Flowing Temperature  Low Alarm Enable / Disable</t>
  </si>
  <si>
    <t>Flowing Temperature Low Alarm Enable / Disable
0 = Disable
1 = Enable</t>
  </si>
  <si>
    <t>TFHiAlmEnbl</t>
  </si>
  <si>
    <t>Flowing Temperature High Alarm Enable / Disable</t>
  </si>
  <si>
    <t>Flowing Temperature High Alarm Enable / Disable
0 = Disable
1 = Enable</t>
  </si>
  <si>
    <t>DiffPLoAlmEnbl</t>
  </si>
  <si>
    <t>Differential Pressure  Low Alarm Enable / Disable</t>
  </si>
  <si>
    <t>Differential Pressure Low Alarm Enable / Disable
0 = Disable
1 = Enable</t>
  </si>
  <si>
    <t>DiffPHiAlmEnbl</t>
  </si>
  <si>
    <t>Differential Pressure High Alarm Enable / Disable</t>
  </si>
  <si>
    <t>Differential Pressure High Alarm Enable / Disable
0 = Disable
1 = Enable</t>
  </si>
  <si>
    <t>DensLoAlmEnbl</t>
  </si>
  <si>
    <t>Density  Low Alarm Enable / Disable</t>
  </si>
  <si>
    <t>Density Low Alarm Enable / Disable
0 = Disable
1 = Enable</t>
  </si>
  <si>
    <t>DensHiAlmEnbl</t>
  </si>
  <si>
    <t>Density High Alarm Enable / Disable</t>
  </si>
  <si>
    <t>Density High Alarm Enable / Disable
0 = Disable
1 = Enable</t>
  </si>
  <si>
    <t>WCtLoAlmEnbl</t>
  </si>
  <si>
    <t>Water Cut  Low Alarm Enable / Disable</t>
  </si>
  <si>
    <t>Water Cut  Low Alarm Enable / Disable
0 = Disable
1 = Enable</t>
  </si>
  <si>
    <t>WCtHiAlmEnbl</t>
  </si>
  <si>
    <t>Water Cut High Alarm Enable / Disable</t>
  </si>
  <si>
    <t>Water Cut High Alarm Enable / Disable
0 = Disable
1 = Enable</t>
  </si>
  <si>
    <t>FLRLoAlmEnbl</t>
  </si>
  <si>
    <t>Flow Rate  Low Alarm Enable / Disable</t>
  </si>
  <si>
    <t>Flow Rate Low Alarm Enable / Disable
0 = Disable
1 = Enable</t>
  </si>
  <si>
    <t>FLRHiAlmEnbl</t>
  </si>
  <si>
    <t>Flow Rate High Alarm Enable / Disable</t>
  </si>
  <si>
    <t>Flow Rate High Alarm Enable / Disable
0 = Disable
1 = Enable</t>
  </si>
  <si>
    <t>AGA3InpDOEU</t>
  </si>
  <si>
    <t>AGA3 DO Engeenering Unit</t>
  </si>
  <si>
    <t>AGA3 DO Engeenering Unit
1 - inches
2 - milli-meter</t>
  </si>
  <si>
    <t>AGA3InpDMEU</t>
  </si>
  <si>
    <t>AGA3 DM Engeenering Unit</t>
  </si>
  <si>
    <t>AGA3 DM Engeenering Unit
1 - inches
2 - milli-meter</t>
  </si>
  <si>
    <t>DensEU</t>
  </si>
  <si>
    <t>Density Engineering Unit</t>
  </si>
  <si>
    <t>Density Engineering Unit
1 - lbm/ft3
2 - kg/m3</t>
  </si>
  <si>
    <t>Static Pressure Low Alarm Enable</t>
  </si>
  <si>
    <t>OP_EVENT_STATIC_PRESSURE_LOW_ALARM_ENABLE</t>
  </si>
  <si>
    <t>Static Pressure High Alarm Enable</t>
  </si>
  <si>
    <t>OP_EVENT_STATIC_PRESSURE_HIGH_ALARM_ENABLE</t>
  </si>
  <si>
    <t>Temperature Low Alarm Enable</t>
  </si>
  <si>
    <t>OP_EVENT_TEMPERATURE_LOW_ALARM_ENABLE</t>
  </si>
  <si>
    <t>Temperature High Alarm Enable</t>
  </si>
  <si>
    <t>OP_EVENT_TEMPERATURE_HIGH_ALARM_ENABLE</t>
  </si>
  <si>
    <t xml:space="preserve"> Differential Pressure Low Alarm Enable</t>
  </si>
  <si>
    <t>OP_EVENT_DIFF_PRESSURE_LOW_ALARM_ENABLE</t>
  </si>
  <si>
    <t xml:space="preserve"> Differential Pressure High Alarm Enable</t>
  </si>
  <si>
    <t>OP_EVENT_DIFF_PRESSURE_HIGH_ALARM_ENABLE</t>
  </si>
  <si>
    <t xml:space="preserve"> Density Low Alarm Enable</t>
  </si>
  <si>
    <t>OP_EVENT_DENSITY_LOW_ALARM_ENABLE</t>
  </si>
  <si>
    <t xml:space="preserve"> Density High Alarm Enable</t>
  </si>
  <si>
    <t>OP_EVENT_DENSITY_HIGH_ALARM_ENABLE</t>
  </si>
  <si>
    <t xml:space="preserve"> Water Cut Low Alarm Enable</t>
  </si>
  <si>
    <t>OP_EVENT_WATER_CUT_LOW_ALARM_ENABLE</t>
  </si>
  <si>
    <t xml:space="preserve"> Water Cut High Alarm Enable</t>
  </si>
  <si>
    <t>OP_EVENT_WATER_CUT_HIGH_ALARM_ENABLE</t>
  </si>
  <si>
    <t xml:space="preserve"> Flow Rate Low Alarm Enable</t>
  </si>
  <si>
    <t>OP_EVENT_FLOW_RATE_LOW_ALARM_ENABLE</t>
  </si>
  <si>
    <t xml:space="preserve"> Flow Rate High Alarm Enable</t>
  </si>
  <si>
    <t>OP_EVENT_FLOW_RATE_HIGH_ALARM_ENABLE</t>
  </si>
  <si>
    <t>Static Pressure Low Setpoint changed</t>
  </si>
  <si>
    <t>OP_EVENT_STATIC_PRESSURE_LOW_SP_CHANGED</t>
  </si>
  <si>
    <t>Static Pressure High Setpoint changed</t>
  </si>
  <si>
    <t>OP_EVENT_STATIC_PRESSURE_HIGH_SP_CHANGED</t>
  </si>
  <si>
    <t>Temperature Low Setpoint changed</t>
  </si>
  <si>
    <t>OP_EVENT_TEMPERATURE_LOW_SP_CHANGED</t>
  </si>
  <si>
    <t>Temperature High Setpoint changed</t>
  </si>
  <si>
    <t>OP_EVENT_TEMPERATURE_HIGH_SP_CHANGED</t>
  </si>
  <si>
    <t xml:space="preserve"> Differential Pressure Low Setpoint changed</t>
  </si>
  <si>
    <t>OP_EVENT_DIFF_PRESSURE_LOW_SP_CHANGED</t>
  </si>
  <si>
    <t xml:space="preserve"> Differential Pressure High Setpoint changed</t>
  </si>
  <si>
    <t>OP_EVENT_DIFF_PRESSURE_HIGH_SP_CHANGED</t>
  </si>
  <si>
    <t xml:space="preserve"> Density Low Setpoint changed</t>
  </si>
  <si>
    <t>OP_EVENT_DENSITY_LOW_SP_CHANGED</t>
  </si>
  <si>
    <t xml:space="preserve"> Density High Setpoint changed</t>
  </si>
  <si>
    <t>OP_EVENT_DENSITY_HIGH_SP_CHANGED</t>
  </si>
  <si>
    <t xml:space="preserve"> Water Cut Low Setpoint changed</t>
  </si>
  <si>
    <t>OP_EVENT_WATER_CUT_LOW_SP_CHANGED</t>
  </si>
  <si>
    <t xml:space="preserve"> Water Cut High Setpoint changed</t>
  </si>
  <si>
    <t>OP_EVENT_WATER_CUT_HIGH_SP_CHANGED</t>
  </si>
  <si>
    <t xml:space="preserve"> Flow Rate Low Setpoint changed</t>
  </si>
  <si>
    <t>OP_EVENT_FLOW_RATE_LOW_SP_CHANGED</t>
  </si>
  <si>
    <t xml:space="preserve"> Flow Rate High Setpoint changed</t>
  </si>
  <si>
    <t>OP_EVENT_FLOW_RATE_HIGH_SP_CHANGED</t>
  </si>
  <si>
    <t>Static Pressure  Deadband changed</t>
  </si>
  <si>
    <t>OP_EVENT_STATIC_PRESSURE_DEADBAND_CHANGED</t>
  </si>
  <si>
    <t>Temperature  Deadband changed</t>
  </si>
  <si>
    <t>OP_EVENT_TEMPERATURE_DEADBAND_CHANGED</t>
  </si>
  <si>
    <t xml:space="preserve"> Differential Pressure Deadband changed</t>
  </si>
  <si>
    <t>OP_EVENT_DIFF_PRESSURE_DEADBAND_CHANGED</t>
  </si>
  <si>
    <t xml:space="preserve"> Density Deadband changed</t>
  </si>
  <si>
    <t>OP_EVENT_DENSITY_DEADBAND_CHANGED</t>
  </si>
  <si>
    <t xml:space="preserve"> Water Cut Deadband changed</t>
  </si>
  <si>
    <t>OP_EVENT_WATER_CUT_DEADBAND_CHANGED</t>
  </si>
  <si>
    <t xml:space="preserve"> Flow Rate Deadband changed</t>
  </si>
  <si>
    <t>OP_EVENT_FLOW_RATE_DEADBAND_CHANGED</t>
  </si>
  <si>
    <t>DO Engineering Unit changed</t>
  </si>
  <si>
    <t>OP_EVENT_DO_ENG_UNITS</t>
  </si>
  <si>
    <t>DM Engineering Unit changed</t>
  </si>
  <si>
    <t>OP_EVENT_DM_ENG_UNITS</t>
  </si>
  <si>
    <t>Density Engineering Unit changed</t>
  </si>
  <si>
    <t>OP_EVENT_DENSITY_ENG_UNITS</t>
  </si>
  <si>
    <t>July 25,2017</t>
  </si>
  <si>
    <t>LoAlmDiffP</t>
  </si>
  <si>
    <t>LoAlmWCt</t>
  </si>
  <si>
    <t>HiAlmDiffP</t>
  </si>
  <si>
    <t>HiAlmDens</t>
  </si>
  <si>
    <t>HiAlmWCt</t>
  </si>
  <si>
    <t>AlmFLCtOff</t>
  </si>
  <si>
    <t>August 27,2017</t>
  </si>
  <si>
    <t>408 - 500</t>
  </si>
  <si>
    <t>0x8800 = Low Alarm
0x0000 = In Range Alarm</t>
  </si>
  <si>
    <t>01. Modified the Gas Flow Measurement Event Codes. It will start from 201.</t>
  </si>
  <si>
    <t>August 31,2017</t>
  </si>
  <si>
    <t>Reset Historical Reports</t>
  </si>
  <si>
    <t>ResetHstrclRprt</t>
  </si>
  <si>
    <t>325 - 400</t>
  </si>
  <si>
    <t>OP_EVENT_RESET_HISTORICAL_REPORTS</t>
  </si>
  <si>
    <t>Event Code</t>
  </si>
  <si>
    <t>Old Value</t>
  </si>
  <si>
    <t>New Value</t>
  </si>
  <si>
    <t>EvtRepTmStampDa</t>
  </si>
  <si>
    <t>EvtRepTmStampMo</t>
  </si>
  <si>
    <t>EvtRepTmStampYr</t>
  </si>
  <si>
    <t>EvtRepTmStampHr</t>
  </si>
  <si>
    <t>EvtRepTmStampMin</t>
  </si>
  <si>
    <t>EvtRepTmStampSec</t>
  </si>
  <si>
    <t>EvtRepEventCode</t>
  </si>
  <si>
    <t>Reported Event Code</t>
  </si>
  <si>
    <t>EvtRepOldVal</t>
  </si>
  <si>
    <t>EvtRepNewVal</t>
  </si>
  <si>
    <t>Event Report</t>
  </si>
  <si>
    <t>1 to 500</t>
  </si>
  <si>
    <t>Update Events</t>
  </si>
  <si>
    <t>UpdtEvt</t>
  </si>
  <si>
    <t>Update the Event in IR 6351 - 6361. It will reset to 0 once operation is completed</t>
  </si>
  <si>
    <t>0 or 43690(Default: 0)</t>
  </si>
  <si>
    <t>Clear all the Daily and Hourly Reports. User has to write 43690 (HEX 0xAAAA) to clear the log files</t>
  </si>
  <si>
    <t>Clear all the Data Logger Single/Common files present in the Log/Datalog folder. User has to write 21845 (HEX 0x5555) to clear the log files. Same has to be entered from Web Server.</t>
  </si>
  <si>
    <t>0 to 1440</t>
  </si>
  <si>
    <t>0 to 60</t>
  </si>
  <si>
    <t>Hourly Report Selection. Hourly Report for the selected hour is retrieved. 1 is the latest report and 1440 is the oldest. The value is reset to 0 once report data is updated in IR 6261 - 6284.</t>
  </si>
  <si>
    <t>Daily Report Selection. Daily Report for the selected hour is retrieved. 1 is the latest report and 60 is the oldest. The value is reset to 0 once report data is updated in IR 6301 - 6342.</t>
  </si>
  <si>
    <t>Previous time before Time change</t>
  </si>
  <si>
    <t>Time at which Time was changed</t>
  </si>
  <si>
    <t>PrevTmChgTmEvt</t>
  </si>
  <si>
    <t>TmChgEvtTm</t>
  </si>
  <si>
    <t>Previous time before Time change Event</t>
  </si>
  <si>
    <t>01.Added HR:58 for Reset Historical Reports.
02. Added Event Code 324 for Reset Historical Reports.
03. Added IR 6351- 6361 for Gas Flow Event Report.
04. Added HR 56 for Update Event.
05. Modified the Range, Remarks and Data Max for HR 49, Hourly Report Selection
06. Modified the Range, Remarks and Data Max for HR 50, Daily Report Selection
07. Added IR 8027 - 8028 for Previous time before Time change Event
08. Added IR 8029 - 8030 for Time at which Time was changed</t>
  </si>
  <si>
    <t>Error Code</t>
  </si>
  <si>
    <t>Error Description</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</si>
  <si>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</si>
  <si>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</si>
  <si>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</si>
  <si>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</si>
  <si>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</si>
  <si>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</si>
  <si>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</si>
  <si>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</si>
  <si>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</si>
  <si>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</si>
  <si>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</si>
  <si>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</si>
  <si>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</si>
  <si>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</si>
  <si>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</si>
  <si>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</si>
  <si>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</si>
  <si>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</si>
  <si>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</si>
  <si>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</si>
  <si>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</si>
  <si>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</si>
  <si>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</si>
  <si>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</si>
  <si>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</si>
  <si>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</si>
  <si>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</si>
  <si>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</si>
  <si>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</si>
  <si>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</si>
  <si>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</si>
  <si>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</si>
  <si>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</si>
  <si>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</si>
  <si>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</si>
  <si>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</si>
  <si>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</si>
  <si>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</si>
  <si>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</si>
  <si>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</si>
  <si>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</si>
  <si>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-48</t>
  </si>
  <si>
    <t>-49</t>
  </si>
  <si>
    <t>-50</t>
  </si>
  <si>
    <t>-51</t>
  </si>
  <si>
    <t>-53</t>
  </si>
  <si>
    <t>-52</t>
  </si>
  <si>
    <t>Startup error.</t>
  </si>
  <si>
    <t>Server communication exchange: Accept error.</t>
  </si>
  <si>
    <t>Resource Restore error.</t>
  </si>
  <si>
    <t>Kernel Retain: Init error.</t>
  </si>
  <si>
    <t>Kernel Retain: Bad memory description.</t>
  </si>
  <si>
    <t>Kernel Retain: CRC error.</t>
  </si>
  <si>
    <t>Kernel Retain: Read error.</t>
  </si>
  <si>
    <t>Kernel Retain: Write error.</t>
  </si>
  <si>
    <t>Resource Data Allocation error.</t>
  </si>
  <si>
    <t>Resource Start Report.</t>
  </si>
  <si>
    <t>Resource Stop Report.</t>
  </si>
  <si>
    <t>Standard function not implemented.</t>
  </si>
  <si>
    <t>Standard function block instance init not implemented.</t>
  </si>
  <si>
    <t>Standard function block instance exit not implemented.</t>
  </si>
  <si>
    <t>Standard function block call not implemented.</t>
  </si>
  <si>
    <t>Function not implemented.</t>
  </si>
  <si>
    <t>Function block instance init required but not implemented.</t>
  </si>
  <si>
    <t>Function block instance exit required but not implemented.</t>
  </si>
  <si>
    <t>Function block call not implemented.</t>
  </si>
  <si>
    <t>Kernel IOs: Init error.</t>
  </si>
  <si>
    <t>Kernel IOs: Driver Init/Exit fct(s) not found.</t>
  </si>
  <si>
    <t>Kernel IOs: Device Open/Close fct(s) not found.</t>
  </si>
  <si>
    <t>Kernel IOs: Device Read fct not found.</t>
  </si>
  <si>
    <t>Kernel IOs: Device Write fct not found.</t>
  </si>
  <si>
    <t>Kernel IOs: Device Control fct not found.</t>
  </si>
  <si>
    <t>Kernel IOs: Driver Init fct failure.</t>
  </si>
  <si>
    <t>Kernel IOs: Device Open fct failure.</t>
  </si>
  <si>
    <t>Kernel Binding: Driver not found.</t>
  </si>
  <si>
    <t>Kernel Binding: Init error.</t>
  </si>
  <si>
    <t>Kernel TIC: Unknown tic code.</t>
  </si>
  <si>
    <t>Kernel TIC: Cast error.</t>
  </si>
  <si>
    <t>Kernel TIC: Boundary check error.</t>
  </si>
  <si>
    <t>Kernel TIC: SINT divided by zero.</t>
  </si>
  <si>
    <t>Kernel TIC: DINT divided by zero.</t>
  </si>
  <si>
    <t>Kernel TIC: REAL divided by zero.</t>
  </si>
  <si>
    <t>Dynamic SFC behaviour: Behaviour processing error.</t>
  </si>
  <si>
    <t>Dynamic SFC behaviour: Action Execution error.</t>
  </si>
  <si>
    <t>Cycle Time Overflow.</t>
  </si>
  <si>
    <t>Dynamic SFC behaviour: Initialisation error.</t>
  </si>
  <si>
    <t>Kernel TIC: INT divided by zero.</t>
  </si>
  <si>
    <t>Kernel TIC: LINT divided by zero.</t>
  </si>
  <si>
    <t>Kernel TIC: USINT divided by zero.</t>
  </si>
  <si>
    <t>Kernel TIC: UINT divided by zero.</t>
  </si>
  <si>
    <t>Kernel TIC: UDINT divided by zero.</t>
  </si>
  <si>
    <t>Kernel TIC: ULINT divided by zero.</t>
  </si>
  <si>
    <t>Kernel TIC: LREAL divided by zero.</t>
  </si>
  <si>
    <t>THP Address</t>
  </si>
  <si>
    <t>THT Address</t>
  </si>
  <si>
    <t>THP Modbus Range Specifier</t>
  </si>
  <si>
    <t>1 to 65535</t>
  </si>
  <si>
    <t>THT Modbus Range Specifier</t>
  </si>
  <si>
    <t>TPMBRng</t>
  </si>
  <si>
    <t>TTMBRng</t>
  </si>
  <si>
    <t>THP Modbus Range Specifier
3 - HR
4 - IR</t>
  </si>
  <si>
    <t>3,4</t>
  </si>
  <si>
    <t>THT Modbus Range Specifier
3 - HR
4 - IR</t>
  </si>
  <si>
    <t>01. Added ISaGRAF_Error sheet
02. Updated Remarks of IR 8152 Resource 1 ISaGRAF Status
03. Modified the DataType of IR 8152 Resource 1 ISaGRAF Status to SHORT from USHORT</t>
  </si>
  <si>
    <t>Offset</t>
  </si>
  <si>
    <t>Time Zone Name</t>
  </si>
  <si>
    <t xml:space="preserve">DST </t>
  </si>
  <si>
    <t>UTC-12:00</t>
  </si>
  <si>
    <t>UTC-11:00</t>
  </si>
  <si>
    <t>UTC-10:00</t>
  </si>
  <si>
    <t>UTC-09:30</t>
  </si>
  <si>
    <t>UTC-09:00</t>
  </si>
  <si>
    <t>UTC-08:00</t>
  </si>
  <si>
    <t>UTC-07:00</t>
  </si>
  <si>
    <t>UTC-06:00</t>
  </si>
  <si>
    <t>UTC-05:00</t>
  </si>
  <si>
    <t>UTC-04:00</t>
  </si>
  <si>
    <t>UTC-03:30</t>
  </si>
  <si>
    <t>UTC-03:00</t>
  </si>
  <si>
    <t>UTC-02:00</t>
  </si>
  <si>
    <t>UTC-01:00</t>
  </si>
  <si>
    <t>UTC</t>
  </si>
  <si>
    <t>UTC+00:00</t>
  </si>
  <si>
    <t>UTC+01:00</t>
  </si>
  <si>
    <t>UTC+02:00</t>
  </si>
  <si>
    <t>UTC+03:00</t>
  </si>
  <si>
    <t>UTC+03:30</t>
  </si>
  <si>
    <t>UTC+04:00</t>
  </si>
  <si>
    <t>UTC+04:30</t>
  </si>
  <si>
    <t>UTC+05:00</t>
  </si>
  <si>
    <t>UTC+05:30</t>
  </si>
  <si>
    <t>UTC+05:45</t>
  </si>
  <si>
    <t>UTC+06:00</t>
  </si>
  <si>
    <t>UTC+06:30</t>
  </si>
  <si>
    <t>UTC+07:00</t>
  </si>
  <si>
    <t>UTC+08:00</t>
  </si>
  <si>
    <t>UTC+08:45</t>
  </si>
  <si>
    <t>UTC+09:00</t>
  </si>
  <si>
    <t>UTC+09:30</t>
  </si>
  <si>
    <t>UTC+10:00</t>
  </si>
  <si>
    <t>UTC+10:30</t>
  </si>
  <si>
    <t>UTC+11:00</t>
  </si>
  <si>
    <t>UTC+12:00</t>
  </si>
  <si>
    <t>UTC+12:45</t>
  </si>
  <si>
    <t>UTC+13:00</t>
  </si>
  <si>
    <t>UTC+14:00</t>
  </si>
  <si>
    <t>International Date Line West</t>
  </si>
  <si>
    <t>Coordinated Universal Time-11</t>
  </si>
  <si>
    <t>Aleutian Islands</t>
  </si>
  <si>
    <t>Hawaii</t>
  </si>
  <si>
    <t>Marquesas Islands</t>
  </si>
  <si>
    <t>Alaska</t>
  </si>
  <si>
    <t>Coordinated Universal Time-09</t>
  </si>
  <si>
    <t>Baja California</t>
  </si>
  <si>
    <t>Coordinated Universal Time-08</t>
  </si>
  <si>
    <t>Arizona</t>
  </si>
  <si>
    <t>Chihuahua, La Paz, Mazatlan</t>
  </si>
  <si>
    <t>Central America</t>
  </si>
  <si>
    <t>Easter Island</t>
  </si>
  <si>
    <t>Guadalajara, Mexico City, Monterrey</t>
  </si>
  <si>
    <t>Saskatchewan</t>
  </si>
  <si>
    <t>Bogota, Lima, Quito, Rio Branco</t>
  </si>
  <si>
    <t>Chetumal</t>
  </si>
  <si>
    <t>Haiti</t>
  </si>
  <si>
    <t>Havana</t>
  </si>
  <si>
    <t>Turks and Caicos</t>
  </si>
  <si>
    <t>Asuncion</t>
  </si>
  <si>
    <t>Caracas</t>
  </si>
  <si>
    <t>Cuiaba</t>
  </si>
  <si>
    <t>Georgetown, La Paz, Manaus, San Juan</t>
  </si>
  <si>
    <t>Santiago</t>
  </si>
  <si>
    <t>Newfoundland</t>
  </si>
  <si>
    <t>Araguaina</t>
  </si>
  <si>
    <t>Brasilia</t>
  </si>
  <si>
    <t>Cayenne, Fortaleza</t>
  </si>
  <si>
    <t>City of Buenos Aires</t>
  </si>
  <si>
    <t>Greenland</t>
  </si>
  <si>
    <t>Montevideo</t>
  </si>
  <si>
    <t>Punta Arenas</t>
  </si>
  <si>
    <t>Saint Pierre and Miquelon</t>
  </si>
  <si>
    <t>Salvador</t>
  </si>
  <si>
    <t>Coordinated Universal Time-02</t>
  </si>
  <si>
    <t>Azores</t>
  </si>
  <si>
    <t>Cabo Verde Is.</t>
  </si>
  <si>
    <t>Coordinated Universal Time</t>
  </si>
  <si>
    <t>Casablanca</t>
  </si>
  <si>
    <t>Dublin, Edinburgh, Lisbon, London</t>
  </si>
  <si>
    <t>Monrovia, Reykjavik</t>
  </si>
  <si>
    <t>Amsterdam, Berlin, Bern, Rome, Stockholm, Vienna</t>
  </si>
  <si>
    <t>Belgrade, Bratislava, Budapest, Ljubljana, Prague</t>
  </si>
  <si>
    <t>Brussels, Copenhagen, Madrid, Paris</t>
  </si>
  <si>
    <t>Sarajevo, Skopje, Warsaw, Zagreb</t>
  </si>
  <si>
    <t>West Central Africa</t>
  </si>
  <si>
    <t>Amman</t>
  </si>
  <si>
    <t>Athens, Bucharest</t>
  </si>
  <si>
    <t>Beirut</t>
  </si>
  <si>
    <t>Cairo</t>
  </si>
  <si>
    <t>Chisinau</t>
  </si>
  <si>
    <t>Damascus</t>
  </si>
  <si>
    <t>Gaza, Hebron</t>
  </si>
  <si>
    <t>Harare, Pretoria</t>
  </si>
  <si>
    <t>Helsinki, Kyiv, Riga, Sofia, Tallinn, Vilnius</t>
  </si>
  <si>
    <t>Jerusalem</t>
  </si>
  <si>
    <t>Kaliningrad</t>
  </si>
  <si>
    <t>Khartoum</t>
  </si>
  <si>
    <t>Tripoli</t>
  </si>
  <si>
    <t>Windhoek</t>
  </si>
  <si>
    <t>Baghdad</t>
  </si>
  <si>
    <t>Istanbul</t>
  </si>
  <si>
    <t>Kuwait, Riyadh</t>
  </si>
  <si>
    <t>Minsk</t>
  </si>
  <si>
    <t>Moscow, St. Petersburg, Volgograd</t>
  </si>
  <si>
    <t>Nairobi</t>
  </si>
  <si>
    <t>Tehran</t>
  </si>
  <si>
    <t>Abu Dhabi, Muscat</t>
  </si>
  <si>
    <t>Astrakhan, Ulyanovsk</t>
  </si>
  <si>
    <t>Baku</t>
  </si>
  <si>
    <t>Izhevsk, Samara</t>
  </si>
  <si>
    <t>Port Louis</t>
  </si>
  <si>
    <t>Saratov</t>
  </si>
  <si>
    <t>Tbilisi</t>
  </si>
  <si>
    <t>Yerevan</t>
  </si>
  <si>
    <t>Kabul</t>
  </si>
  <si>
    <t>Ashgabat, Tashkent</t>
  </si>
  <si>
    <t>Ekaterinburg</t>
  </si>
  <si>
    <t>Islamabad, Karachi</t>
  </si>
  <si>
    <t>Chennai, Kolkata, Mumbai, New Delhi</t>
  </si>
  <si>
    <t>Sri Jayawardenepura</t>
  </si>
  <si>
    <t>Kathmandu</t>
  </si>
  <si>
    <t>Astana</t>
  </si>
  <si>
    <t>Dhaka</t>
  </si>
  <si>
    <t>Omsk</t>
  </si>
  <si>
    <t>Bangkok, Hanoi, Jakarta</t>
  </si>
  <si>
    <t>Barnaul, Gorno-Altaysk</t>
  </si>
  <si>
    <t>Hovd</t>
  </si>
  <si>
    <t>Krasnoyarsk</t>
  </si>
  <si>
    <t>Novosibirsk</t>
  </si>
  <si>
    <t>Tomsk</t>
  </si>
  <si>
    <t>Beijing, Chongqing, Hong Kong, Urumqi</t>
  </si>
  <si>
    <t>Irkutsk</t>
  </si>
  <si>
    <t>Kuala Lumpur, Singapore</t>
  </si>
  <si>
    <t>Perth</t>
  </si>
  <si>
    <t>Taipei</t>
  </si>
  <si>
    <t>Ulaanbaatar</t>
  </si>
  <si>
    <t>Pyongyang</t>
  </si>
  <si>
    <t>Eucla</t>
  </si>
  <si>
    <t>Chita</t>
  </si>
  <si>
    <t>Osaka, Sapporo, Tokyo</t>
  </si>
  <si>
    <t>Seoul</t>
  </si>
  <si>
    <t>Yakutsk</t>
  </si>
  <si>
    <t>Adelaide</t>
  </si>
  <si>
    <t>Darwin</t>
  </si>
  <si>
    <t>Brisbane</t>
  </si>
  <si>
    <t>Canberra, Melbourne, Sydney</t>
  </si>
  <si>
    <t>Guam, Port Moresby</t>
  </si>
  <si>
    <t>Hobart</t>
  </si>
  <si>
    <t>Vladivostok</t>
  </si>
  <si>
    <t>Lord Howe Island</t>
  </si>
  <si>
    <t>Bougainville Island</t>
  </si>
  <si>
    <t>Chokurdakh</t>
  </si>
  <si>
    <t>Magadan</t>
  </si>
  <si>
    <t>Norfolk Island</t>
  </si>
  <si>
    <t>Sakhalin</t>
  </si>
  <si>
    <t>Solomon Is., New Caledonia</t>
  </si>
  <si>
    <t>Anadyr, Petropavlovsk-Kamchatsky</t>
  </si>
  <si>
    <t>Auckland, Wellington</t>
  </si>
  <si>
    <t>Coordinated Universal Time+12</t>
  </si>
  <si>
    <t>Fiji</t>
  </si>
  <si>
    <t>Chatham Islands</t>
  </si>
  <si>
    <t>Coordinated Universal Time+13</t>
  </si>
  <si>
    <t>Nuku'alofa</t>
  </si>
  <si>
    <t>Samoa</t>
  </si>
  <si>
    <t>Kiritimati Island</t>
  </si>
  <si>
    <t>Not Applicable</t>
  </si>
  <si>
    <t>Applicable</t>
  </si>
  <si>
    <t>Index</t>
  </si>
  <si>
    <t>Time Zone Index</t>
  </si>
  <si>
    <t>1 to 135</t>
  </si>
  <si>
    <t>01. Added HR 10020 for Tubing Head Pressure Modbus Range Specifier 
02. Added HR 10022 for Tubing Head Temperature Modbus Range Specifier 
03. Modified the DataType of HR 10019 THP Address from SHORT to USHORT
04. Modified the DataType of HR 10021 THT Address from SHORT to USHORT
05. Modified the DataType of HR 10014 BOM Engine Operation Counter from SHORT to USHORT</t>
  </si>
  <si>
    <t>Set new time zone based on Index. 
For Index value of time zones please refer to TimeZone sheet</t>
  </si>
  <si>
    <t>TmZoneIndex</t>
  </si>
  <si>
    <t>Coordinated Universal Time+01</t>
  </si>
  <si>
    <t>Pacific Time (US &amp; Canada)</t>
  </si>
  <si>
    <t>Mountain Time (US &amp; Canada)</t>
  </si>
  <si>
    <t>Central Time (US &amp; Canada)</t>
  </si>
  <si>
    <t>Eastern Time (US &amp; Canada)</t>
  </si>
  <si>
    <t>Atlantic Time (Canada)</t>
  </si>
  <si>
    <t>Yangon (Rangoon)</t>
  </si>
  <si>
    <t>Indiana (East)</t>
  </si>
  <si>
    <t>-720 to 840</t>
  </si>
  <si>
    <t>01. Added HR 8105 for Time Zone Index
02. Added Timezone sheet
03. Modified the Range and Data Max for HR 8004 Time Zone UTC – Offset in minutes</t>
  </si>
  <si>
    <t>Reserved for iNOC</t>
  </si>
  <si>
    <t>Algorithm Trigger Time</t>
  </si>
  <si>
    <t>MB Scan Time</t>
  </si>
  <si>
    <t>Algorithm Select</t>
  </si>
  <si>
    <t>Wet Gas Detection</t>
  </si>
  <si>
    <t>Reserved foriNOC</t>
  </si>
  <si>
    <t>Select Algorithm
0 - Revision A
1 - Revision B</t>
  </si>
  <si>
    <t xml:space="preserve">EU Inverse </t>
  </si>
  <si>
    <t>Select Algorithm
0 - Not Inverse
1 - Inverse</t>
  </si>
  <si>
    <t>Wet Gas Production Rate</t>
  </si>
  <si>
    <t>Dry Gas Production Rate</t>
  </si>
  <si>
    <t>Condensate Production Rate</t>
  </si>
  <si>
    <t>Water Production Rate</t>
  </si>
  <si>
    <t>Wet Gas Mass Flow Rate</t>
  </si>
  <si>
    <t>Gas Froude Number</t>
  </si>
  <si>
    <t>Liquid Froude Number</t>
  </si>
  <si>
    <t>Lockhart Martinelli Number</t>
  </si>
  <si>
    <t>Gas Pseudo Reduced Temperature at Venturi</t>
  </si>
  <si>
    <t>Gas Pseudo Reduced Pressure at Venturi</t>
  </si>
  <si>
    <t>Pseudo Critical Pressure of Gas</t>
  </si>
  <si>
    <t>Pseudo Critical Temperature of Gas</t>
  </si>
  <si>
    <t>Condenstate Density at Venturi</t>
  </si>
  <si>
    <t>Condenstate Molecular Weight at Venturi</t>
  </si>
  <si>
    <t>Condensate Gas Ratio</t>
  </si>
  <si>
    <t>Liquid Water Gas Ratio at venturi</t>
  </si>
  <si>
    <t>Wet Gas Overreading Factor</t>
  </si>
  <si>
    <t>Venturi Pipe Diameter</t>
  </si>
  <si>
    <t>Venturi Throat Diameter</t>
  </si>
  <si>
    <t>Venturi Reference Temperature</t>
  </si>
  <si>
    <t>Condensate Density</t>
  </si>
  <si>
    <t>Venturi Coefficient of Disch</t>
  </si>
  <si>
    <t>Thermal Expansion Coefficient X 10-6</t>
  </si>
  <si>
    <t>Gas Molecular Weight at STP</t>
  </si>
  <si>
    <t>Pseudo Critical Pressure at STP</t>
  </si>
  <si>
    <t>Pseudo Critical Temperature at STP</t>
  </si>
  <si>
    <t>Ratio of Specific Heat of Venturi Material</t>
  </si>
  <si>
    <t>Condensate Molecular Weight</t>
  </si>
  <si>
    <t>Water Density at STP</t>
  </si>
  <si>
    <t>Condensate Gas Ratio at STP</t>
  </si>
  <si>
    <t>Water Gas Ratio at STP</t>
  </si>
  <si>
    <t>Upstream Pressure Address</t>
  </si>
  <si>
    <t>Upstream Temperature Address</t>
  </si>
  <si>
    <t>Throat Differential Pressure Address</t>
  </si>
  <si>
    <t>Recovery Differential Pressure  Address</t>
  </si>
  <si>
    <t>Upstream Pressure Device ID</t>
  </si>
  <si>
    <t>Upstream Temperature Device ID</t>
  </si>
  <si>
    <t>Throat Differential Pressure Device ID</t>
  </si>
  <si>
    <t>Recovery Differential Pressure Device ID</t>
  </si>
  <si>
    <t>Upstream Pressure Modbus Specifier</t>
  </si>
  <si>
    <t>Upstream Temperature  Modbus Specifier</t>
  </si>
  <si>
    <t>Throat Differential Pressure Modbus Specifier</t>
  </si>
  <si>
    <t>Recovery Differential Pressure  Modbus Specifier</t>
  </si>
  <si>
    <t>This is the time after which algorithm will be triggered to do the calculation</t>
  </si>
  <si>
    <t>This is the time after which modbus registers will be scanned to check any configuration value is changed or not</t>
  </si>
  <si>
    <t>Enable Wet Gas Detection</t>
  </si>
  <si>
    <t>EnblWetGDtctn</t>
  </si>
  <si>
    <t>HaltStsWetGDtctn</t>
  </si>
  <si>
    <t>Halt status of Wet Gas Detection</t>
  </si>
  <si>
    <t>VerNumWetGDtctn</t>
  </si>
  <si>
    <t>Version No. Wet Gas Detection</t>
  </si>
  <si>
    <t>StsWetGDtctn</t>
  </si>
  <si>
    <t>Status of Wet Gas detection</t>
  </si>
  <si>
    <t>Same as 8851 for Web Server</t>
  </si>
  <si>
    <t>CfgWetGDtctnOn</t>
  </si>
  <si>
    <t>Same as 8851 for Wet Gas Detection</t>
  </si>
  <si>
    <t xml:space="preserve">e6sm3/d </t>
  </si>
  <si>
    <t xml:space="preserve">sm3/d </t>
  </si>
  <si>
    <t xml:space="preserve">kg/s </t>
  </si>
  <si>
    <t>K</t>
  </si>
  <si>
    <t>Kpa</t>
  </si>
  <si>
    <t>kg/kgmol</t>
  </si>
  <si>
    <t>kg/m3</t>
  </si>
  <si>
    <t>m3/m3</t>
  </si>
  <si>
    <t>mm</t>
  </si>
  <si>
    <t>C</t>
  </si>
  <si>
    <t>Deg C</t>
  </si>
  <si>
    <t xml:space="preserve">m3/e6sm3 </t>
  </si>
  <si>
    <t xml:space="preserve">kPa/C^1/3 </t>
  </si>
  <si>
    <t xml:space="preserve">kPa/C^1/2 </t>
  </si>
  <si>
    <t>kPa/C</t>
  </si>
  <si>
    <t xml:space="preserve">K/C </t>
  </si>
  <si>
    <t xml:space="preserve">K </t>
  </si>
  <si>
    <t xml:space="preserve"> K</t>
  </si>
  <si>
    <t xml:space="preserve">kPa/C </t>
  </si>
  <si>
    <t xml:space="preserve"> kPa </t>
  </si>
  <si>
    <t>kPa</t>
  </si>
  <si>
    <t xml:space="preserve"> kg/kgmolC </t>
  </si>
  <si>
    <t xml:space="preserve">kg/kgmol </t>
  </si>
  <si>
    <t xml:space="preserve"> kg/kgmolC</t>
  </si>
  <si>
    <t xml:space="preserve">kg/kgmolkPa </t>
  </si>
  <si>
    <t xml:space="preserve">kg/m3C </t>
  </si>
  <si>
    <t xml:space="preserve"> kg/m3kPa </t>
  </si>
  <si>
    <t xml:space="preserve">kg/m3kPaC </t>
  </si>
  <si>
    <t xml:space="preserve">kg/m3 </t>
  </si>
  <si>
    <t>1 to 86400</t>
  </si>
  <si>
    <t>0 to 10000</t>
  </si>
  <si>
    <t>-100 to 100</t>
  </si>
  <si>
    <t>-100 to 1000</t>
  </si>
  <si>
    <t>-10 to 10</t>
  </si>
  <si>
    <t>0 to 100000</t>
  </si>
  <si>
    <t>-10000 to 10000</t>
  </si>
  <si>
    <t>-1000 to 1000</t>
  </si>
  <si>
    <t>-1, 1 to 247</t>
  </si>
  <si>
    <t>2 or 3</t>
  </si>
  <si>
    <t>AlgoSelt</t>
  </si>
  <si>
    <t>EUInvs</t>
  </si>
  <si>
    <t>WetGPrdctnR</t>
  </si>
  <si>
    <t>DryGPrdctnR</t>
  </si>
  <si>
    <t>CndnstPrdctnR</t>
  </si>
  <si>
    <t>WPrdctnR</t>
  </si>
  <si>
    <t>WetGMassFLR</t>
  </si>
  <si>
    <t>GFroudeNum</t>
  </si>
  <si>
    <t>LqdFroudeNum</t>
  </si>
  <si>
    <t>LockhartMartinelliNum</t>
  </si>
  <si>
    <t>GPseudoRdcdTempVenturi</t>
  </si>
  <si>
    <t>GPseudoRdcdPVenturi</t>
  </si>
  <si>
    <t>GMolclrWtVenturi</t>
  </si>
  <si>
    <t>PseudoCrtclPG</t>
  </si>
  <si>
    <t>PseudoCrtclTempG</t>
  </si>
  <si>
    <t>CndnstDensVenturi</t>
  </si>
  <si>
    <t>CndnstMolclrWtVenturi</t>
  </si>
  <si>
    <t>CndnstGRatio</t>
  </si>
  <si>
    <t>LqdWGRatioVenturi</t>
  </si>
  <si>
    <t>WetGOverreadingFctr</t>
  </si>
  <si>
    <t>AlgoTrgrTm</t>
  </si>
  <si>
    <t>MBScanTm</t>
  </si>
  <si>
    <t>VenturiPipeDia</t>
  </si>
  <si>
    <t>VenturiThrtDia</t>
  </si>
  <si>
    <t>VenturiCoEffDisch</t>
  </si>
  <si>
    <t>VenturiRefTemp</t>
  </si>
  <si>
    <t>ThrmlExpnsnCoEff</t>
  </si>
  <si>
    <t>GMolclrWtSTP</t>
  </si>
  <si>
    <t>PseudoCrtclPSTP</t>
  </si>
  <si>
    <t>PseudoCrtclTempSTP</t>
  </si>
  <si>
    <t>RatioSpecHeatVenturiMatrl</t>
  </si>
  <si>
    <t>WDensSTP</t>
  </si>
  <si>
    <t>WGRatioSTP</t>
  </si>
  <si>
    <t>CndnstMolclrWt</t>
  </si>
  <si>
    <t>CndnstDens</t>
  </si>
  <si>
    <t>CndnstGRatioSTP</t>
  </si>
  <si>
    <t>UpstrmPDeviceID</t>
  </si>
  <si>
    <t>UpstrmPAd</t>
  </si>
  <si>
    <t>UpstrmTempDeviceID</t>
  </si>
  <si>
    <t>UpstrmTempAd</t>
  </si>
  <si>
    <t>UpstrmPModbusSpcfr</t>
  </si>
  <si>
    <t>UpstrmTempModbusSpcfr</t>
  </si>
  <si>
    <t>ThrtDiffPDeviceID</t>
  </si>
  <si>
    <t>ThrtDiffPAd</t>
  </si>
  <si>
    <t>ThrtDiffPModbusSpcfr</t>
  </si>
  <si>
    <t>RcvryDiffPDeviceID</t>
  </si>
  <si>
    <t>RcvryDiffPAd</t>
  </si>
  <si>
    <t>RcvryDiffPModbusSpcfr</t>
  </si>
  <si>
    <t>01. Added Wet Gas Detection Registers in CS 8015, IR 8115 , IR 8239 - 8240 , HR 8024 and HR 8867
02. Added Wet Gas Detection CS 10501 and 10502 
03. Added Wet Gas Detection Output in IR 12001 - 12036
04. Added Wet Gas Detection Configuration in HR 14201 - 14282</t>
  </si>
  <si>
    <t>Dry Gas Production Rate at STP</t>
  </si>
  <si>
    <t>Condensate Production Rate at STP</t>
  </si>
  <si>
    <t>Water Production Rate at STP</t>
  </si>
  <si>
    <t>HC Gas Molecular Weight at Venturi</t>
  </si>
  <si>
    <t xml:space="preserve">Partial Pressure H2O Correlation [APPH2O] </t>
  </si>
  <si>
    <t>APrtlPH20Crln</t>
  </si>
  <si>
    <t>BPrtlPH20Crln</t>
  </si>
  <si>
    <t>CPrtlPH20Crln</t>
  </si>
  <si>
    <t>DPrtlPH20Crln</t>
  </si>
  <si>
    <t xml:space="preserve">Partial Pressure H2O Correlation [BPPH2O] </t>
  </si>
  <si>
    <t xml:space="preserve">Partial Pressure H2O Correlation [CPPH2O] </t>
  </si>
  <si>
    <t xml:space="preserve">Partial Pressure H2O Correlation [DPPH2O] </t>
  </si>
  <si>
    <t xml:space="preserve">Gas Pseudo Critical Temperature Linear Regression [ATPC] </t>
  </si>
  <si>
    <t>AGPseudoCrtclTempLinrRegsn</t>
  </si>
  <si>
    <t>BGPseudoCrtclTempLinrRegsn</t>
  </si>
  <si>
    <t xml:space="preserve">Gas Pseudo Critical Temperature Linear Regression [BTPC] </t>
  </si>
  <si>
    <t>A Gas Pseudo Critical Temperature Linear Regression</t>
  </si>
  <si>
    <t>B Gas Pseudo Critical Temperature Linear Regression</t>
  </si>
  <si>
    <t>A Gas Pseudo Critical Pressure Linear Regression</t>
  </si>
  <si>
    <t>B Gas Pseudo Critical Pressure Linear Regression</t>
  </si>
  <si>
    <t>A Gas Pseudo Critical Pressure Linear Regression [APPC]</t>
  </si>
  <si>
    <t>B Gas Pseudo Critical Pressure Linear Regression [BPPC]</t>
  </si>
  <si>
    <t>AGPseudoCrtclPLinrRegsn</t>
  </si>
  <si>
    <t>BGPseudoCrtclPLinrRegsn</t>
  </si>
  <si>
    <t xml:space="preserve">Gas Molecular Weight Linear Regression [AGMW] </t>
  </si>
  <si>
    <t xml:space="preserve">Gas Molecular Weight Linear Regression [BGMW] </t>
  </si>
  <si>
    <t>AGMolclrWtLinrRegsn</t>
  </si>
  <si>
    <t>BGMolclrWtLinrRegsn</t>
  </si>
  <si>
    <t>A Gas Molecular Weight  Linear Regression</t>
  </si>
  <si>
    <t>B Gas Molecular Weight  Linear Regression</t>
  </si>
  <si>
    <t>A Condensate Molecular Weight  Linear Regression</t>
  </si>
  <si>
    <t>B Condensate Molecular Weight  Linear Regression</t>
  </si>
  <si>
    <t>C Condensate Molecular Weight  Linear Regression</t>
  </si>
  <si>
    <t>A Condensate Density  Linear Regression</t>
  </si>
  <si>
    <t>B Condensate Density  Linear Regressiont</t>
  </si>
  <si>
    <t>C Condensate Density  Linear Regression</t>
  </si>
  <si>
    <t>D Condensate Density  Linear Regression</t>
  </si>
  <si>
    <t xml:space="preserve">Cond Molecular Weight Linear Regression [ACMW] </t>
  </si>
  <si>
    <t xml:space="preserve">Cond Molecular Weight Linear Regression [BCMW] </t>
  </si>
  <si>
    <t xml:space="preserve">Cond Molecular Weight Linear Regression [CCMW] </t>
  </si>
  <si>
    <t xml:space="preserve">Cond Density Linear Regression T [ARHOC] </t>
  </si>
  <si>
    <t xml:space="preserve">Cond Density Linear Regression T [DRHOC] </t>
  </si>
  <si>
    <t xml:space="preserve">Water Vapour in Gas Correlation [AWVGRS] </t>
  </si>
  <si>
    <t xml:space="preserve">Water in Gas Correlation [BWVGRS] </t>
  </si>
  <si>
    <t>ACndnstMolclrWtLinrRegsn</t>
  </si>
  <si>
    <t>BCndnstMolclrWtLinrRegsn</t>
  </si>
  <si>
    <t>CCndnstMolclrWtLinrRegsn</t>
  </si>
  <si>
    <t>ACndnstDensLinrRegsn</t>
  </si>
  <si>
    <t>BCndnstDensLinrRegsn</t>
  </si>
  <si>
    <t>CCndnstDensLinrRegsn</t>
  </si>
  <si>
    <t>DCndnstDensLinrRegsn</t>
  </si>
  <si>
    <t xml:space="preserve">Water Vapour in Gas Correlation </t>
  </si>
  <si>
    <t>Water in Gas Correlation</t>
  </si>
  <si>
    <t>AWVaporGCrln</t>
  </si>
  <si>
    <t>BWGCrln</t>
  </si>
  <si>
    <t xml:space="preserve">Cond Density Linear Regression P [BRHOC] </t>
  </si>
  <si>
    <t xml:space="preserve">Cond Density Linear Regression TP [CRHOC] </t>
  </si>
  <si>
    <t>A Partial Pressure H20 Correlation</t>
  </si>
  <si>
    <t>B Partial Pressure H20 Correlationt</t>
  </si>
  <si>
    <t>C Partial Pressure H20 Correlation</t>
  </si>
  <si>
    <t>D Partial Pressure H20 Correlation</t>
  </si>
  <si>
    <t>Enable License Manager</t>
  </si>
  <si>
    <t>EnblLcnsMngr</t>
  </si>
  <si>
    <t>Version No. License Manager</t>
  </si>
  <si>
    <t>Wet Gas Detection Version Number</t>
  </si>
  <si>
    <t>License Manager Version Number</t>
  </si>
  <si>
    <t>VerNumLcnsMngr</t>
  </si>
  <si>
    <t>Halt status of License Manager</t>
  </si>
  <si>
    <t>HaltStsLcnsMngr</t>
  </si>
  <si>
    <t>Same as 8851 for License Manager</t>
  </si>
  <si>
    <t>CfgLcnsMngrOn</t>
  </si>
  <si>
    <t>Status of License Manager</t>
  </si>
  <si>
    <t>StsLcnsMngr</t>
  </si>
  <si>
    <t>01. Added License Manager Registers in CS 8040, IR 8140 , IR 8289 - 8290 , HR 8049 and HR 8892</t>
  </si>
  <si>
    <t>How often BOM engine is run.</t>
  </si>
  <si>
    <t>Gas Injection Method Gas Injection Rate or Orifice Pressure Drop(Orifice delta P)?</t>
  </si>
  <si>
    <t>0 to 20000</t>
  </si>
  <si>
    <t>0 to 30</t>
  </si>
  <si>
    <t>1/64 ths inches</t>
  </si>
  <si>
    <t>inches of water</t>
  </si>
  <si>
    <t>adim</t>
  </si>
  <si>
    <t>0  to 1</t>
  </si>
  <si>
    <t>0 to 5000</t>
  </si>
  <si>
    <t>15 to 10000</t>
  </si>
  <si>
    <t>0 to 300000</t>
  </si>
  <si>
    <t>thou ppm</t>
  </si>
  <si>
    <t xml:space="preserve">0 to 50 </t>
  </si>
  <si>
    <t>grams/lt</t>
  </si>
  <si>
    <t>scf/stb</t>
  </si>
  <si>
    <t>lbs / cu ft</t>
  </si>
  <si>
    <t>10 to 100</t>
  </si>
  <si>
    <t>01. Added Ranges and Default values for BOM Registers
02. Marked HR 10195 - 10196 Flashing Temperature Gradient as Reserved
03. Marked HR 10199 Has Assays Database changed as Reserved
04. Marked HR 10200 Assays Database new number as Reserved</t>
  </si>
  <si>
    <t>1 to 32767</t>
  </si>
  <si>
    <t>BOM Operation Status:
0 - INACTIVE
1 - ACTIVE
2 - ERROR
3 - No License</t>
  </si>
  <si>
    <t xml:space="preserve">
0 - Use PEND for convergence End Pressure
1- Use AI for convergence End Pressure</t>
  </si>
  <si>
    <t>0 to 4</t>
  </si>
  <si>
    <t>-10 to 10000</t>
  </si>
  <si>
    <t>01. Marked HR 10465 - 10520, 10565 - 10600, 10421 - 10440, 10341 - 10360, 10253 - 10280 as Reserved
02. Modified the Range and Datamax for HR 10205 - 10208 C1  Bubble Point (BPSC)
03. Modifiedthe Range, DataMin and Default values for HR 11303 - 11352 Flow Measurement Point</t>
  </si>
  <si>
    <t>EnblDsblRes1</t>
  </si>
  <si>
    <t>Enable/Disable Resource 1</t>
  </si>
  <si>
    <t>EnblDsblRes2</t>
  </si>
  <si>
    <t>Enable/Disable Resource 2</t>
  </si>
  <si>
    <t>EnblDsblRes3</t>
  </si>
  <si>
    <t>Enable/Disable Resource 3</t>
  </si>
  <si>
    <t>EnblDsblRes4</t>
  </si>
  <si>
    <t>Enable/Disablet Resource 4</t>
  </si>
  <si>
    <t>Trigger Resource 1</t>
  </si>
  <si>
    <t>Trigger Resource 2</t>
  </si>
  <si>
    <t>Trigger Resource 3</t>
  </si>
  <si>
    <t>Trigger Resource 4</t>
  </si>
  <si>
    <t>Writing 1 to tis register will trigger the Start/Stop/Restart of Resource 1 updated in HR 8191. ISaGRAF will reset it to 0 once the operation is done</t>
  </si>
  <si>
    <t>Writing 1 to tis register will trigger the Start/Stop/Restart of Resource 2 updated in HR 8192. ISaGRAF will reset it to 0 once the operation is done</t>
  </si>
  <si>
    <t>Writing 1 to tis register will trigger the Start/Stop/Restart of Resource 3 updated in HR 8193. ISaGRAF will reset it to 0 once the operation is done</t>
  </si>
  <si>
    <t>Writing 1 to tis register will trigger the Start/Stop/Restart of Resource 4 updated in HR 8194. ISaGRAF will reset it to 0 once the operation is done</t>
  </si>
  <si>
    <t>TrgrRes1</t>
  </si>
  <si>
    <t>TrgrRes2</t>
  </si>
  <si>
    <t>TrgrRes3</t>
  </si>
  <si>
    <t>TrgrRes4</t>
  </si>
  <si>
    <t>01. Modified the Rematks of IR 8152 Status of Resource 1
02. Added HR 8191 - 8194 to enable/disable Resource 1 - 4
03. Added CS 8251 - 8254 to trigger Resource 1 - 4</t>
  </si>
  <si>
    <t>Data Point Number</t>
  </si>
  <si>
    <t>0 or 21845</t>
  </si>
  <si>
    <t>0 or 41120</t>
  </si>
  <si>
    <t>DtPtNum</t>
  </si>
  <si>
    <t>Parameter Number</t>
  </si>
  <si>
    <t>PrmtrNum</t>
  </si>
  <si>
    <t>Parameter Value</t>
  </si>
  <si>
    <t>PrmtrVal</t>
  </si>
  <si>
    <t>ReadPrmtrVal</t>
  </si>
  <si>
    <t>Read Parameter Value</t>
  </si>
  <si>
    <t>Trigger Write Parameter</t>
  </si>
  <si>
    <t>Trigger Read Parameter</t>
  </si>
  <si>
    <t>TrgrWritePrmtr</t>
  </si>
  <si>
    <t>TrgrReadPrmtr</t>
  </si>
  <si>
    <t>Data Logger Read/Write Status</t>
  </si>
  <si>
    <t>DtLgrReadWriteSts</t>
  </si>
  <si>
    <t>01. Added HR 8693 Data Logger Data Point Number
02. Added HR 8694 Data Logger Parameter Number
03. Added HR 8695 - 8696 Data Logger Parameter Value
04. Added IR 8674 - 8675 Data Logger Read Parameter Value
05. Added IR 8676 Data Logger Read Write Status
06. Added CS 8351 Trigger Write Parameter
07. Aded CS 8352 Trigger Read Parameter</t>
  </si>
  <si>
    <t>01. Modified the Default Value of HR 14201 - 14202 Algorithm Trigger Time
02. Modified the Default Value of HR 14203 - 14204 MB Scan Time
03. Modified the Default Value of HR 14233 - 14234 Partial Pressure H2O Correlation [APPH2O]
04. Modified the Default Value of HR 14257 - 14258 Cond Molecular Weight Linear Regression [CCMW] 
05. Modified the DataMin, DataMax and Default value for CS 10501 Algorithm Select
06. Modified the DataMin, DataMax and Default value for CS 10502 EU Inverse</t>
  </si>
  <si>
    <t>May 02 ,2019</t>
  </si>
  <si>
    <t>0 to 100,1000</t>
  </si>
  <si>
    <t>This is the Data Point Number or the Common Data for which user wants read/modify/configure the Parameter. 
1 to 100 - Data Point Number
1000 - Common Data
It will reset to 0 once the process is completed.</t>
  </si>
  <si>
    <t xml:space="preserve">This is the Parameter Number for which user wants to read/modify/configure the value. The Data Point/Common Data will be as mentioned in HR 8693. It will reset to 0 once the process is completed.
1 - Log Interval
2 - Common Log Interval
3 -  File Create Option
4 - Disk Full Option
</t>
  </si>
  <si>
    <t>This is the Parameter value for the Parameter for which user wants to modify/configure the value. The Data Point/Common Data will be as mentioned in HR 8693 and Parameter Number in HR 8694. It will reset to 0 once the process is completed.</t>
  </si>
  <si>
    <t>Data Logger Read/Write Status
0 - Default/In Progress
1 - Read Successful
2 - Write Successful
3 - Invalid Data Point Number
4 - Invalid Parameter Number
5 - Out of Range Parameter Value
6 - Disk Full, File Name not Changed</t>
  </si>
  <si>
    <t xml:space="preserve">This is the Parameter value read from the Configuration file. The Data Point/Common Data will be as mentioned in HR 8693 and Parameter Number in HR 8694. </t>
  </si>
  <si>
    <t>Writing 1 to tis register will trigger the parameter value updated in HR 8695 - 8696 to be written to the Data Point/Common Data and Parameter Number mentioned in HR 8693 and HR 8694 respectively.Data Logger will reset it to 0 once the operation is done</t>
  </si>
  <si>
    <t>Writing 1 to tis register will trigger the parameter value to be updated in IR 8674 - 8675 for the Data Point/Common Data and Parameter Number mentioned in HR 8693 and HR 8694 respectively.Data Logger will reset it to 0 once the operation is done</t>
  </si>
  <si>
    <t xml:space="preserve">Status of Resource 1. 
0 = No Application
1 = Stopped
2 = Running
3 = Running, Single Step
4 = Stopped, Fatal Error
5 = Stopped, Fatal Error (DIV0)
6 = Stopped, Fatal Error (BOUND)
(For specific error refer to ISaGRAF_Erro Sheet) </t>
  </si>
  <si>
    <t>0 = No Action - ISaGRAF resets this to 0 once action is taken
1 = Stop Resource 1
2 = Start Resource 1
3 = Restart Resource 1
CS 8251 must be set after this to trigger the process.</t>
  </si>
  <si>
    <t>0 = No Action - ISaGRAF resets this to 0 once action is taken
1 = Stop Resource 2
2 = Start Resource 2
3 = Restart Resource 2
CS 8252 must be set after this to trigger the process.</t>
  </si>
  <si>
    <t>0 = No Action - ISaGRAF resets this to 0 once action is taken
1 = Stop Resource 3
2 = Start Resource 3
3 = Restart Resource 3
CS 8253 must be set after this to trigger the process.</t>
  </si>
  <si>
    <t>0 = No Action - ISaGRAF resets this to 0 once action is taken
1 = Stop Resource 4
2 = Start Resource 4
3 = Restart Resource 4
CS 8254 must be set after this to trigger the process.</t>
  </si>
  <si>
    <t>01. Modified the Range, DataMax and Remarks for HR 8693 Data Point Number
02. Modified the Range, DataMax and Remarks for HR 8694 Parameter Number
03. Modified the Remarks for HR 8695 Parameter Value
04. Modified the Remarks for IR 8674 Read Parameter Value
05. Modified the Range, Remarks for IR 8676 Data Logger Read/Write Status
06. Modified the Remarks for CS 8351 Trigger Write Parameter
07. Modified the Remarks for CS 8352 Trigger Read Parameter
08. Modified the Remarks for HR 8191 - 8194 Enable/Disable ISaGRAF Resource</t>
  </si>
  <si>
    <t>01. Added Provisioning Registers in CS 8041, IR 8141 , IR 8291 - 8292 , HR 8050 and HR 8893</t>
  </si>
  <si>
    <t>July 08 ,2019</t>
  </si>
  <si>
    <t>EnblPrvsng</t>
  </si>
  <si>
    <t>Enable Provisioning</t>
  </si>
  <si>
    <t>HaltStsPrvsng</t>
  </si>
  <si>
    <t>Halt status of Provisioning</t>
  </si>
  <si>
    <t>VerNumPrvsng</t>
  </si>
  <si>
    <t>Version No. Provisioning</t>
  </si>
  <si>
    <t>Provisioning Version Number</t>
  </si>
  <si>
    <t>StsPrvsng</t>
  </si>
  <si>
    <t>Status of Provisioning</t>
  </si>
  <si>
    <t>CfgPrvsngOn</t>
  </si>
  <si>
    <t>Same as 8851 for Provisioning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</si>
</sst>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409]mmmm\ d\,\ yyyy;@"/>
  </numFmts>
  <fonts count="17" x14ac:knownFonts="1">
    <font>
      <sz val="10"/>
      <name val="Arial"/>
      <family val="2"/>
    </font>
    <font>
      <b/>
      <sz val="10"/>
      <name val="Arial"/>
      <family val="2"/>
    </font>
    <font>
      <sz val="10"/>
      <color indexed="8"/>
      <name val="Arial"/>
      <family val="2"/>
    </font>
    <font>
      <sz val="10"/>
      <name val="Arial"/>
      <family val="2"/>
    </font>
    <font>
      <sz val="12"/>
      <name val="Times New Roman"/>
      <family val="1"/>
    </font>
    <font>
      <sz val="10"/>
      <color theme="0" tint="-0.499984740745262"/>
      <name val="Arial"/>
      <family val="2"/>
    </font>
    <font>
      <sz val="22"/>
      <name val="Arial"/>
      <family val="2"/>
    </font>
    <font>
      <b/>
      <sz val="22"/>
      <name val="Arial"/>
      <family val="2"/>
    </font>
    <font>
      <sz val="10"/>
      <color rgb="FF000000"/>
      <name val="Arial"/>
      <family val="2"/>
    </font>
    <font>
      <sz val="10"/>
      <color rgb="FFFF0000"/>
      <name val="Arial"/>
      <family val="2"/>
    </font>
    <font>
      <sz val="10"/>
      <color theme="1"/>
      <name val="Arial"/>
      <family val="2"/>
    </font>
    <font>
      <sz val="11"/>
      <color theme="0"/>
      <name val="Calibri"/>
      <family val="2"/>
      <scheme val="minor"/>
    </font>
    <font>
      <sz val="11"/>
      <name val="Calibri"/>
      <family val="2"/>
      <scheme val="minor"/>
    </font>
    <font>
      <sz val="10"/>
      <color rgb="FF000000"/>
      <name val="Segoe UI"/>
      <family val="2"/>
    </font>
    <font>
      <sz val="10"/>
      <name val="Calibri"/>
      <family val="2"/>
    </font>
    <font>
      <vertAlign val="superscript"/>
      <sz val="10"/>
      <name val="Arial"/>
      <family val="2"/>
    </font>
    <font>
      <sz val="11"/>
      <name val="Calibri"/>
      <family val="2"/>
    </font>
  </fonts>
  <fills count="21">
    <fill>
      <patternFill patternType="none"/>
    </fill>
    <fill>
      <patternFill patternType="gray125"/>
    </fill>
    <fill>
      <patternFill patternType="solid">
        <fgColor indexed="9"/>
        <bgColor indexed="26"/>
      </patternFill>
    </fill>
    <fill>
      <patternFill patternType="solid">
        <fgColor indexed="9"/>
        <bgColor indexed="64"/>
      </patternFill>
    </fill>
    <fill>
      <patternFill patternType="solid">
        <fgColor theme="0" tint="-0.34998626667073579"/>
        <bgColor indexed="64"/>
      </patternFill>
    </fill>
    <fill>
      <patternFill patternType="solid">
        <fgColor theme="0" tint="-0.34998626667073579"/>
        <bgColor rgb="FFBFBFBF"/>
      </patternFill>
    </fill>
    <fill>
      <patternFill patternType="solid">
        <fgColor theme="3" tint="0.79998168889431442"/>
        <bgColor indexed="27"/>
      </patternFill>
    </fill>
    <fill>
      <patternFill patternType="solid">
        <fgColor theme="3" tint="0.79998168889431442"/>
        <bgColor indexed="64"/>
      </patternFill>
    </fill>
    <fill>
      <patternFill patternType="solid">
        <fgColor theme="0"/>
        <bgColor indexed="64"/>
      </patternFill>
    </fill>
    <fill>
      <patternFill patternType="solid">
        <fgColor theme="0" tint="-0.34998626667073579"/>
        <bgColor indexed="23"/>
      </patternFill>
    </fill>
    <fill>
      <patternFill patternType="solid">
        <fgColor theme="0" tint="-0.34998626667073579"/>
        <bgColor indexed="26"/>
      </patternFill>
    </fill>
    <fill>
      <patternFill patternType="solid">
        <fgColor theme="0" tint="-0.14999847407452621"/>
        <bgColor indexed="27"/>
      </patternFill>
    </fill>
    <fill>
      <patternFill patternType="solid">
        <fgColor theme="2" tint="-0.249977111117893"/>
        <bgColor indexed="64"/>
      </patternFill>
    </fill>
    <fill>
      <patternFill patternType="solid">
        <fgColor theme="0"/>
        <bgColor rgb="FF808080"/>
      </patternFill>
    </fill>
    <fill>
      <patternFill patternType="solid">
        <fgColor theme="0" tint="-0.499984740745262"/>
        <bgColor indexed="64"/>
      </patternFill>
    </fill>
    <fill>
      <patternFill patternType="solid">
        <fgColor theme="0" tint="-0.499984740745262"/>
        <bgColor rgb="FF808080"/>
      </patternFill>
    </fill>
    <fill>
      <patternFill patternType="solid">
        <fgColor theme="4"/>
      </patternFill>
    </fill>
    <fill>
      <patternFill patternType="solid">
        <fgColor rgb="FFFFFF00"/>
        <bgColor indexed="64"/>
      </patternFill>
    </fill>
    <fill>
      <patternFill patternType="solid">
        <fgColor rgb="FFD0CECE"/>
        <bgColor rgb="FFC0C0C0"/>
      </patternFill>
    </fill>
    <fill>
      <patternFill patternType="solid">
        <fgColor rgb="FFBDD7EE"/>
        <bgColor rgb="FFD0CECE"/>
      </patternFill>
    </fill>
    <fill>
      <patternFill patternType="solid">
        <fgColor rgb="FFAFABAB"/>
        <bgColor rgb="FFA6A6A6"/>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rgb="FF1A1A1A"/>
      </left>
      <right style="thin">
        <color rgb="FF1A1A1A"/>
      </right>
      <top style="thin">
        <color rgb="FF1A1A1A"/>
      </top>
      <bottom style="thin">
        <color rgb="FF1A1A1A"/>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1A1A1A"/>
      </left>
      <right style="thin">
        <color rgb="FF1A1A1A"/>
      </right>
      <top style="thin">
        <color rgb="FF1A1A1A"/>
      </top>
      <bottom/>
      <diagonal/>
    </border>
    <border>
      <left style="thin">
        <color indexed="64"/>
      </left>
      <right/>
      <top style="thin">
        <color indexed="64"/>
      </top>
      <bottom style="thin">
        <color indexed="64"/>
      </bottom>
      <diagonal/>
    </border>
    <border>
      <left style="medium">
        <color indexed="64"/>
      </left>
      <right style="thin">
        <color indexed="58"/>
      </right>
      <top style="medium">
        <color indexed="64"/>
      </top>
      <bottom/>
      <diagonal/>
    </border>
    <border>
      <left style="thin">
        <color indexed="58"/>
      </left>
      <right style="thin">
        <color indexed="58"/>
      </right>
      <top style="medium">
        <color indexed="64"/>
      </top>
      <bottom/>
      <diagonal/>
    </border>
    <border>
      <left style="thin">
        <color indexed="58"/>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
    <xf numFmtId="0" fontId="0" fillId="0" borderId="0"/>
    <xf numFmtId="0" fontId="3" fillId="0" borderId="0"/>
    <xf numFmtId="0" fontId="11" fillId="16" borderId="0" applyNumberFormat="0" applyBorder="0" applyAlignment="0" applyProtection="0"/>
    <xf numFmtId="0" fontId="3" fillId="3" borderId="0"/>
  </cellStyleXfs>
  <cellXfs count="480">
    <xf numFmtId="0" fontId="0" fillId="0" borderId="0" xfId="0"/>
    <xf numFmtId="2" fontId="0" fillId="0" borderId="0" xfId="0" applyNumberFormat="1"/>
    <xf numFmtId="2" fontId="1" fillId="0" borderId="0" xfId="0" applyNumberFormat="1" applyFont="1"/>
    <xf numFmtId="0" fontId="0" fillId="0" borderId="0" xfId="0" applyAlignment="1">
      <alignment horizontal="center" vertical="top"/>
    </xf>
    <xf numFmtId="0" fontId="0" fillId="0" borderId="0" xfId="0" applyFont="1" applyFill="1" applyBorder="1" applyProtection="1">
      <protection hidden="1"/>
    </xf>
    <xf numFmtId="0" fontId="0" fillId="0" borderId="0" xfId="0" applyFont="1" applyFill="1" applyBorder="1" applyAlignment="1" applyProtection="1">
      <alignment horizontal="center"/>
      <protection hidden="1"/>
    </xf>
    <xf numFmtId="0" fontId="0" fillId="0" borderId="0" xfId="0" applyFont="1" applyFill="1" applyBorder="1" applyAlignment="1" applyProtection="1">
      <alignment horizontal="left" vertical="top" wrapText="1"/>
      <protection hidden="1"/>
    </xf>
    <xf numFmtId="0" fontId="0" fillId="0" borderId="0" xfId="0" applyFill="1" applyBorder="1" applyAlignment="1"/>
    <xf numFmtId="0" fontId="0" fillId="0" borderId="0" xfId="0" applyAlignment="1">
      <alignment horizontal="center"/>
    </xf>
    <xf numFmtId="0" fontId="0" fillId="0" borderId="0" xfId="0" applyFont="1" applyProtection="1">
      <protection hidden="1"/>
    </xf>
    <xf numFmtId="0" fontId="0" fillId="0" borderId="0" xfId="0" applyFont="1" applyAlignment="1" applyProtection="1">
      <alignment horizontal="center" vertical="center"/>
      <protection hidden="1"/>
    </xf>
    <xf numFmtId="0" fontId="0" fillId="0" borderId="0" xfId="0" applyFont="1" applyAlignment="1" applyProtection="1">
      <alignment horizontal="center"/>
      <protection hidden="1"/>
    </xf>
    <xf numFmtId="0" fontId="0" fillId="0" borderId="0" xfId="0" applyFont="1" applyAlignment="1" applyProtection="1">
      <alignment horizontal="left" vertical="center"/>
      <protection hidden="1"/>
    </xf>
    <xf numFmtId="0" fontId="0" fillId="0" borderId="0" xfId="0" applyFont="1" applyFill="1" applyProtection="1">
      <protection hidden="1"/>
    </xf>
    <xf numFmtId="0" fontId="0" fillId="0" borderId="0" xfId="0" applyFont="1" applyBorder="1" applyAlignment="1" applyProtection="1">
      <alignment horizontal="center" vertical="center"/>
      <protection hidden="1"/>
    </xf>
    <xf numFmtId="0" fontId="0" fillId="0" borderId="0" xfId="0" applyFont="1" applyBorder="1" applyProtection="1">
      <protection hidden="1"/>
    </xf>
    <xf numFmtId="0" fontId="0" fillId="0" borderId="0" xfId="0" applyAlignment="1">
      <alignment horizontal="left"/>
    </xf>
    <xf numFmtId="0" fontId="0" fillId="0" borderId="0" xfId="0" applyFont="1" applyBorder="1" applyAlignment="1" applyProtection="1">
      <alignment horizontal="center" vertical="center" wrapText="1"/>
      <protection hidden="1"/>
    </xf>
    <xf numFmtId="0" fontId="0" fillId="0" borderId="0" xfId="0" applyAlignment="1">
      <alignment horizontal="center" vertical="center"/>
    </xf>
    <xf numFmtId="49" fontId="3" fillId="4" borderId="7" xfId="1" applyNumberFormat="1" applyFont="1" applyFill="1" applyBorder="1" applyAlignment="1">
      <alignment horizontal="left" vertical="top" wrapText="1"/>
    </xf>
    <xf numFmtId="0" fontId="0" fillId="0" borderId="7" xfId="0" applyFont="1" applyFill="1" applyBorder="1" applyAlignment="1">
      <alignment vertical="top" wrapText="1"/>
    </xf>
    <xf numFmtId="49" fontId="0" fillId="0" borderId="7" xfId="0" applyNumberFormat="1" applyFont="1" applyFill="1" applyBorder="1" applyAlignment="1">
      <alignment vertical="top" wrapText="1"/>
    </xf>
    <xf numFmtId="0" fontId="0" fillId="0" borderId="0" xfId="0" applyFont="1" applyFill="1" applyAlignment="1" applyProtection="1">
      <alignment vertical="top"/>
      <protection hidden="1"/>
    </xf>
    <xf numFmtId="0" fontId="0" fillId="0" borderId="0" xfId="0" applyFont="1" applyFill="1" applyAlignment="1"/>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4" borderId="7" xfId="1" applyNumberFormat="1" applyFont="1" applyFill="1" applyBorder="1" applyAlignment="1">
      <alignment horizontal="center" vertical="top" wrapText="1"/>
    </xf>
    <xf numFmtId="49" fontId="5" fillId="4" borderId="7" xfId="1" applyNumberFormat="1" applyFont="1" applyFill="1" applyBorder="1" applyAlignment="1">
      <alignment horizontal="left" vertical="top" wrapText="1"/>
    </xf>
    <xf numFmtId="0" fontId="0" fillId="0" borderId="7" xfId="0" applyFont="1" applyFill="1" applyBorder="1" applyAlignment="1" applyProtection="1">
      <alignment horizontal="center" vertical="center"/>
      <protection hidden="1"/>
    </xf>
    <xf numFmtId="0" fontId="0" fillId="0" borderId="7" xfId="0" applyFont="1" applyFill="1" applyBorder="1" applyAlignment="1" applyProtection="1">
      <alignment horizontal="center" vertical="center" wrapText="1"/>
      <protection hidden="1"/>
    </xf>
    <xf numFmtId="49" fontId="3" fillId="4" borderId="7" xfId="1" applyNumberFormat="1" applyFont="1" applyFill="1" applyBorder="1" applyAlignment="1">
      <alignment horizontal="center" vertical="top" wrapText="1"/>
    </xf>
    <xf numFmtId="49" fontId="0" fillId="4" borderId="7" xfId="1" applyNumberFormat="1" applyFont="1" applyFill="1" applyBorder="1" applyAlignment="1">
      <alignment horizontal="center" vertical="top" wrapText="1"/>
    </xf>
    <xf numFmtId="0" fontId="0" fillId="0" borderId="7" xfId="0" applyFont="1" applyFill="1" applyBorder="1" applyAlignment="1" applyProtection="1">
      <alignment horizontal="center"/>
      <protection hidden="1"/>
    </xf>
    <xf numFmtId="0" fontId="0" fillId="0" borderId="7" xfId="0" applyFont="1" applyFill="1" applyBorder="1" applyAlignment="1">
      <alignment horizontal="center" vertical="center"/>
    </xf>
    <xf numFmtId="49" fontId="0" fillId="0" borderId="7" xfId="0" applyNumberFormat="1" applyFont="1" applyFill="1" applyBorder="1" applyAlignment="1">
      <alignment horizontal="left" vertical="top" wrapText="1"/>
    </xf>
    <xf numFmtId="49" fontId="3" fillId="4" borderId="7" xfId="0" applyNumberFormat="1" applyFont="1" applyFill="1" applyBorder="1" applyAlignment="1">
      <alignment horizontal="left" vertical="top" wrapText="1"/>
    </xf>
    <xf numFmtId="0" fontId="0" fillId="4" borderId="7" xfId="0" applyFont="1" applyFill="1" applyBorder="1" applyAlignment="1" applyProtection="1">
      <alignment horizontal="center" vertical="center"/>
      <protection hidden="1"/>
    </xf>
    <xf numFmtId="0" fontId="3" fillId="4" borderId="7" xfId="0" applyFont="1" applyFill="1" applyBorder="1" applyAlignment="1" applyProtection="1">
      <alignment horizontal="left" vertical="center"/>
      <protection hidden="1"/>
    </xf>
    <xf numFmtId="0" fontId="0" fillId="0" borderId="7" xfId="0" applyNumberFormat="1" applyFont="1" applyFill="1" applyBorder="1" applyAlignment="1">
      <alignment horizontal="left" vertical="top" wrapText="1"/>
    </xf>
    <xf numFmtId="0" fontId="0" fillId="0" borderId="7" xfId="0" applyNumberFormat="1" applyFont="1" applyFill="1" applyBorder="1" applyAlignment="1">
      <alignment vertical="top" wrapText="1"/>
    </xf>
    <xf numFmtId="0" fontId="2" fillId="0" borderId="7" xfId="0" applyFont="1" applyBorder="1" applyAlignment="1">
      <alignment horizontal="left" vertical="center"/>
    </xf>
    <xf numFmtId="0" fontId="2" fillId="0" borderId="7" xfId="0" applyFont="1" applyFill="1" applyBorder="1" applyAlignment="1">
      <alignment horizontal="center" vertical="center"/>
    </xf>
    <xf numFmtId="0" fontId="2" fillId="0" borderId="7" xfId="0" applyFont="1" applyBorder="1" applyAlignment="1">
      <alignment horizontal="left" vertical="center" wrapText="1"/>
    </xf>
    <xf numFmtId="0" fontId="2" fillId="0" borderId="7" xfId="0" applyFont="1" applyFill="1" applyBorder="1" applyAlignment="1">
      <alignment horizontal="left" vertical="center" wrapText="1"/>
    </xf>
    <xf numFmtId="0" fontId="0" fillId="0" borderId="0" xfId="0" applyAlignment="1">
      <alignment horizontal="left"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wrapText="1"/>
    </xf>
    <xf numFmtId="0" fontId="0" fillId="0" borderId="7" xfId="0" applyFont="1" applyBorder="1" applyAlignment="1" applyProtection="1">
      <alignment horizontal="center" vertical="center" wrapText="1"/>
      <protection hidden="1"/>
    </xf>
    <xf numFmtId="0" fontId="0" fillId="0" borderId="0" xfId="0" applyFont="1" applyAlignment="1" applyProtection="1">
      <alignment vertical="top" wrapText="1"/>
      <protection hidden="1"/>
    </xf>
    <xf numFmtId="0" fontId="0" fillId="0" borderId="0" xfId="0" applyFont="1" applyAlignment="1" applyProtection="1">
      <alignment horizontal="center" wrapText="1"/>
      <protection hidden="1"/>
    </xf>
    <xf numFmtId="0" fontId="0" fillId="0" borderId="0" xfId="0" applyFont="1" applyAlignment="1" applyProtection="1">
      <alignment horizontal="left" wrapText="1"/>
      <protection hidden="1"/>
    </xf>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2" fontId="0" fillId="0" borderId="0" xfId="0" applyNumberFormat="1" applyAlignment="1">
      <alignment wrapText="1"/>
    </xf>
    <xf numFmtId="0" fontId="2" fillId="0" borderId="7" xfId="0" applyFont="1" applyBorder="1" applyAlignment="1">
      <alignment horizontal="center" vertical="center" wrapText="1"/>
    </xf>
    <xf numFmtId="0" fontId="0" fillId="2" borderId="7" xfId="0" applyFont="1" applyFill="1" applyBorder="1" applyAlignment="1" applyProtection="1">
      <alignment horizontal="center" vertical="center" wrapText="1"/>
      <protection hidden="1"/>
    </xf>
    <xf numFmtId="0" fontId="0" fillId="0" borderId="0" xfId="0" applyBorder="1" applyAlignment="1">
      <alignment horizontal="center" vertical="center"/>
    </xf>
    <xf numFmtId="0" fontId="1" fillId="7" borderId="1"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3" xfId="0" applyFont="1" applyFill="1" applyBorder="1" applyAlignment="1">
      <alignment horizontal="center" vertic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49" fontId="0" fillId="4" borderId="7" xfId="1" applyNumberFormat="1" applyFont="1" applyFill="1" applyBorder="1" applyAlignment="1">
      <alignment horizontal="left" vertical="top" wrapText="1"/>
    </xf>
    <xf numFmtId="0" fontId="0" fillId="8" borderId="7" xfId="0" applyFont="1" applyFill="1" applyBorder="1" applyAlignment="1" applyProtection="1">
      <alignment horizontal="center" vertical="center"/>
      <protection hidden="1"/>
    </xf>
    <xf numFmtId="49" fontId="0" fillId="8" borderId="7" xfId="0" applyNumberFormat="1" applyFont="1" applyFill="1" applyBorder="1" applyAlignment="1">
      <alignment vertical="top" wrapText="1"/>
    </xf>
    <xf numFmtId="0" fontId="0" fillId="8" borderId="7" xfId="0" applyFont="1" applyFill="1" applyBorder="1" applyAlignment="1" applyProtection="1">
      <alignment horizontal="center"/>
      <protection hidden="1"/>
    </xf>
    <xf numFmtId="0" fontId="2" fillId="8" borderId="7" xfId="0" applyFont="1" applyFill="1" applyBorder="1" applyAlignment="1">
      <alignment horizontal="left" vertical="center" wrapText="1"/>
    </xf>
    <xf numFmtId="0" fontId="2" fillId="8" borderId="7" xfId="0" applyFont="1" applyFill="1" applyBorder="1" applyAlignment="1">
      <alignment horizontal="center" vertical="center"/>
    </xf>
    <xf numFmtId="0" fontId="1" fillId="6" borderId="7" xfId="0" applyFont="1" applyFill="1" applyBorder="1" applyAlignment="1" applyProtection="1">
      <alignment horizontal="center" vertical="center" wrapText="1"/>
      <protection hidden="1"/>
    </xf>
    <xf numFmtId="0" fontId="0" fillId="0" borderId="7" xfId="0" applyFont="1" applyFill="1" applyBorder="1" applyProtection="1">
      <protection hidden="1"/>
    </xf>
    <xf numFmtId="0" fontId="0" fillId="0" borderId="7" xfId="0" applyFont="1" applyFill="1" applyBorder="1" applyAlignment="1" applyProtection="1">
      <alignment horizontal="center" vertical="top"/>
      <protection hidden="1"/>
    </xf>
    <xf numFmtId="0" fontId="0" fillId="0" borderId="7" xfId="0" applyFill="1" applyBorder="1" applyAlignment="1"/>
    <xf numFmtId="0" fontId="2" fillId="0" borderId="7" xfId="0" applyFont="1" applyFill="1" applyBorder="1" applyAlignment="1">
      <alignment horizontal="left" vertical="top" wrapText="1"/>
    </xf>
    <xf numFmtId="0" fontId="2" fillId="0" borderId="7" xfId="0" applyFont="1" applyFill="1" applyBorder="1" applyAlignment="1">
      <alignment vertical="center"/>
    </xf>
    <xf numFmtId="0" fontId="0" fillId="0" borderId="7" xfId="0" applyFont="1" applyFill="1" applyBorder="1" applyAlignment="1" applyProtection="1">
      <alignment horizontal="left" vertical="top" wrapText="1"/>
      <protection hidden="1"/>
    </xf>
    <xf numFmtId="0" fontId="0" fillId="4" borderId="7" xfId="0" applyFill="1" applyBorder="1" applyAlignment="1"/>
    <xf numFmtId="0" fontId="2" fillId="9" borderId="7" xfId="0" applyFont="1" applyFill="1" applyBorder="1" applyAlignment="1">
      <alignment horizontal="left" vertical="center" wrapText="1"/>
    </xf>
    <xf numFmtId="0" fontId="2" fillId="9" borderId="7" xfId="0" applyFont="1" applyFill="1" applyBorder="1" applyAlignment="1">
      <alignment horizontal="center" vertical="center" wrapText="1"/>
    </xf>
    <xf numFmtId="0" fontId="0" fillId="9" borderId="7" xfId="0" applyFont="1" applyFill="1" applyBorder="1" applyAlignment="1" applyProtection="1">
      <alignment horizontal="center" vertical="center" wrapText="1"/>
      <protection hidden="1"/>
    </xf>
    <xf numFmtId="0" fontId="2" fillId="9" borderId="7" xfId="0" applyFont="1" applyFill="1" applyBorder="1" applyAlignment="1">
      <alignment horizontal="left" vertical="top" wrapText="1"/>
    </xf>
    <xf numFmtId="0" fontId="2" fillId="4" borderId="7" xfId="0" applyFont="1" applyFill="1" applyBorder="1" applyAlignment="1">
      <alignment vertical="center"/>
    </xf>
    <xf numFmtId="0" fontId="2" fillId="4" borderId="7" xfId="0" applyFont="1" applyFill="1" applyBorder="1" applyAlignment="1">
      <alignment horizontal="center" vertical="center"/>
    </xf>
    <xf numFmtId="0" fontId="1" fillId="9" borderId="7" xfId="0" applyFont="1" applyFill="1" applyBorder="1" applyAlignment="1" applyProtection="1">
      <alignment horizontal="center" vertical="center" wrapText="1"/>
      <protection hidden="1"/>
    </xf>
    <xf numFmtId="0" fontId="1" fillId="6" borderId="7" xfId="0" applyFont="1" applyFill="1" applyBorder="1" applyAlignment="1" applyProtection="1">
      <alignment horizontal="center" wrapText="1"/>
      <protection hidden="1"/>
    </xf>
    <xf numFmtId="0" fontId="0" fillId="0" borderId="7" xfId="0" applyBorder="1"/>
    <xf numFmtId="0" fontId="1" fillId="0" borderId="7" xfId="0" applyFont="1" applyFill="1" applyBorder="1" applyAlignment="1" applyProtection="1">
      <alignment horizontal="left" vertical="center" wrapText="1"/>
      <protection hidden="1"/>
    </xf>
    <xf numFmtId="0" fontId="2" fillId="0" borderId="7" xfId="0" applyFont="1" applyBorder="1" applyAlignment="1">
      <alignment horizontal="left" vertical="top" wrapText="1"/>
    </xf>
    <xf numFmtId="0" fontId="0" fillId="0" borderId="7" xfId="0" applyBorder="1" applyAlignment="1">
      <alignment horizontal="center"/>
    </xf>
    <xf numFmtId="0" fontId="0" fillId="4" borderId="7" xfId="0" applyFill="1" applyBorder="1"/>
    <xf numFmtId="0" fontId="0" fillId="4" borderId="7" xfId="0" applyFont="1" applyFill="1" applyBorder="1" applyAlignment="1" applyProtection="1">
      <alignment horizontal="center"/>
      <protection hidden="1"/>
    </xf>
    <xf numFmtId="0" fontId="0" fillId="9" borderId="7" xfId="0" applyFont="1" applyFill="1" applyBorder="1" applyAlignment="1" applyProtection="1">
      <alignment horizontal="left" vertical="center" wrapText="1"/>
      <protection hidden="1"/>
    </xf>
    <xf numFmtId="0" fontId="0" fillId="9" borderId="7" xfId="0" applyFill="1" applyBorder="1" applyAlignment="1">
      <alignment horizontal="left" vertical="top" wrapText="1"/>
    </xf>
    <xf numFmtId="0" fontId="0" fillId="4" borderId="7" xfId="0" applyFill="1" applyBorder="1" applyAlignment="1">
      <alignment horizontal="center"/>
    </xf>
    <xf numFmtId="0" fontId="1" fillId="6" borderId="7" xfId="0" applyFont="1" applyFill="1" applyBorder="1" applyAlignment="1" applyProtection="1">
      <alignment horizontal="center" vertical="center"/>
      <protection hidden="1"/>
    </xf>
    <xf numFmtId="0" fontId="0" fillId="0" borderId="7" xfId="0" applyFont="1" applyBorder="1" applyProtection="1">
      <protection hidden="1"/>
    </xf>
    <xf numFmtId="0" fontId="1" fillId="0" borderId="7" xfId="0" applyFont="1" applyBorder="1" applyAlignment="1" applyProtection="1">
      <alignment horizontal="left" vertical="center"/>
      <protection hidden="1"/>
    </xf>
    <xf numFmtId="0" fontId="0" fillId="0" borderId="7" xfId="0" applyFont="1" applyBorder="1" applyAlignment="1" applyProtection="1">
      <alignment horizontal="center" vertical="center"/>
      <protection hidden="1"/>
    </xf>
    <xf numFmtId="0" fontId="0" fillId="0" borderId="7" xfId="0" applyFont="1" applyBorder="1" applyAlignment="1" applyProtection="1">
      <alignment horizontal="center"/>
      <protection hidden="1"/>
    </xf>
    <xf numFmtId="0" fontId="0" fillId="0" borderId="7" xfId="0" applyFont="1" applyBorder="1" applyAlignment="1" applyProtection="1">
      <alignment horizontal="left" wrapText="1"/>
      <protection hidden="1"/>
    </xf>
    <xf numFmtId="0" fontId="0" fillId="0" borderId="7" xfId="0" applyBorder="1" applyAlignment="1"/>
    <xf numFmtId="0" fontId="2" fillId="0" borderId="7" xfId="0" applyFont="1" applyBorder="1" applyAlignment="1">
      <alignment vertical="center"/>
    </xf>
    <xf numFmtId="49" fontId="0" fillId="0" borderId="7" xfId="0" applyNumberFormat="1" applyFont="1" applyFill="1" applyBorder="1" applyAlignment="1" applyProtection="1">
      <alignment horizontal="center" vertical="center"/>
      <protection hidden="1"/>
    </xf>
    <xf numFmtId="0" fontId="2" fillId="8" borderId="7" xfId="0" applyFont="1" applyFill="1" applyBorder="1" applyAlignment="1">
      <alignment horizontal="left" vertical="top" wrapText="1"/>
    </xf>
    <xf numFmtId="0" fontId="0" fillId="5" borderId="7" xfId="0" applyFont="1" applyFill="1" applyBorder="1" applyAlignment="1">
      <alignment horizontal="center" vertical="center" wrapText="1"/>
    </xf>
    <xf numFmtId="0" fontId="2" fillId="9" borderId="7" xfId="0" applyFont="1" applyFill="1" applyBorder="1" applyAlignment="1">
      <alignment horizontal="center" wrapText="1"/>
    </xf>
    <xf numFmtId="0" fontId="0" fillId="4" borderId="7" xfId="0" applyFont="1" applyFill="1" applyBorder="1" applyProtection="1">
      <protection hidden="1"/>
    </xf>
    <xf numFmtId="0" fontId="2" fillId="9" borderId="7" xfId="0" applyFont="1" applyFill="1" applyBorder="1" applyAlignment="1">
      <alignment horizontal="left" vertical="center"/>
    </xf>
    <xf numFmtId="0" fontId="2" fillId="9" borderId="7" xfId="0" applyFont="1" applyFill="1" applyBorder="1" applyAlignment="1">
      <alignment horizontal="center" vertical="center"/>
    </xf>
    <xf numFmtId="0" fontId="2" fillId="9" borderId="7" xfId="0" applyFont="1" applyFill="1" applyBorder="1" applyAlignment="1">
      <alignment horizontal="center"/>
    </xf>
    <xf numFmtId="0" fontId="2" fillId="9" borderId="7" xfId="0" applyFont="1" applyFill="1" applyBorder="1" applyAlignment="1">
      <alignment horizontal="left" vertical="top"/>
    </xf>
    <xf numFmtId="0" fontId="0" fillId="10" borderId="7" xfId="0" applyFill="1" applyBorder="1" applyAlignment="1"/>
    <xf numFmtId="0" fontId="2" fillId="10" borderId="7" xfId="0" applyFont="1" applyFill="1" applyBorder="1" applyAlignment="1">
      <alignment vertical="center"/>
    </xf>
    <xf numFmtId="0" fontId="0" fillId="10" borderId="7" xfId="0" applyFill="1" applyBorder="1" applyAlignment="1">
      <alignment horizontal="center"/>
    </xf>
    <xf numFmtId="0" fontId="0" fillId="0" borderId="7" xfId="0" applyNumberFormat="1" applyBorder="1" applyAlignment="1">
      <alignment horizontal="center" vertical="center"/>
    </xf>
    <xf numFmtId="0" fontId="0" fillId="0" borderId="7" xfId="0" applyNumberFormat="1" applyFill="1" applyBorder="1" applyAlignment="1">
      <alignment horizontal="center" vertical="center"/>
    </xf>
    <xf numFmtId="0" fontId="0" fillId="4" borderId="7" xfId="0" applyFill="1" applyBorder="1" applyAlignment="1">
      <alignment horizontal="center" vertical="center"/>
    </xf>
    <xf numFmtId="0" fontId="0" fillId="0" borderId="7" xfId="0" applyBorder="1" applyAlignment="1">
      <alignment horizontal="center" vertical="center"/>
    </xf>
    <xf numFmtId="0" fontId="2" fillId="0" borderId="7" xfId="0" applyFont="1" applyBorder="1" applyAlignment="1">
      <alignment horizontal="left" vertical="center" wrapText="1"/>
    </xf>
    <xf numFmtId="0" fontId="0" fillId="0" borderId="0" xfId="0" applyFont="1" applyBorder="1" applyAlignment="1" applyProtection="1">
      <alignment horizontal="center"/>
      <protection hidden="1"/>
    </xf>
    <xf numFmtId="0" fontId="2" fillId="0" borderId="7" xfId="0" applyFont="1" applyBorder="1" applyAlignment="1">
      <alignment horizontal="center" vertical="center"/>
    </xf>
    <xf numFmtId="0" fontId="8" fillId="0" borderId="7" xfId="0" applyFont="1" applyFill="1" applyBorder="1" applyAlignment="1" applyProtection="1">
      <alignment horizontal="center" vertical="center" wrapText="1"/>
      <protection hidden="1"/>
    </xf>
    <xf numFmtId="0" fontId="8" fillId="0" borderId="7" xfId="0" applyFont="1" applyBorder="1" applyAlignment="1" applyProtection="1">
      <alignment horizontal="center" vertical="center" wrapText="1"/>
      <protection hidden="1"/>
    </xf>
    <xf numFmtId="0" fontId="1" fillId="6" borderId="7" xfId="0" applyFont="1" applyFill="1" applyBorder="1" applyAlignment="1" applyProtection="1">
      <alignment horizontal="left" vertical="center" wrapText="1"/>
      <protection hidden="1"/>
    </xf>
    <xf numFmtId="0" fontId="0" fillId="4" borderId="7" xfId="0" applyFont="1" applyFill="1" applyBorder="1" applyAlignment="1" applyProtection="1">
      <alignment horizontal="center" vertical="top"/>
      <protection hidden="1"/>
    </xf>
    <xf numFmtId="0" fontId="0" fillId="0" borderId="7" xfId="0" applyFill="1" applyBorder="1" applyAlignment="1">
      <alignment horizontal="center" vertical="center"/>
    </xf>
    <xf numFmtId="0" fontId="0" fillId="4" borderId="7" xfId="0" applyFont="1" applyFill="1" applyBorder="1" applyAlignment="1" applyProtection="1">
      <alignment horizontal="center" vertical="center" wrapText="1"/>
      <protection hidden="1"/>
    </xf>
    <xf numFmtId="0" fontId="4" fillId="4" borderId="7" xfId="1" applyNumberFormat="1" applyFont="1" applyFill="1" applyBorder="1" applyAlignment="1">
      <alignment horizontal="center" vertical="center" wrapText="1"/>
    </xf>
    <xf numFmtId="49" fontId="5" fillId="4" borderId="7" xfId="1" applyNumberFormat="1" applyFont="1" applyFill="1" applyBorder="1" applyAlignment="1">
      <alignment horizontal="center" vertical="center" wrapText="1"/>
    </xf>
    <xf numFmtId="0" fontId="0" fillId="8" borderId="7" xfId="0" applyFont="1" applyFill="1" applyBorder="1" applyAlignment="1" applyProtection="1">
      <alignment horizontal="center" vertical="center" wrapText="1"/>
      <protection hidden="1"/>
    </xf>
    <xf numFmtId="0" fontId="0" fillId="0" borderId="7" xfId="0" applyFont="1" applyFill="1" applyBorder="1" applyAlignment="1" applyProtection="1">
      <alignment vertical="top"/>
      <protection hidden="1"/>
    </xf>
    <xf numFmtId="0" fontId="2" fillId="4" borderId="7" xfId="0" applyFont="1" applyFill="1" applyBorder="1" applyAlignment="1">
      <alignment horizontal="left" vertical="center" wrapText="1"/>
    </xf>
    <xf numFmtId="0" fontId="2" fillId="4" borderId="7" xfId="0" applyFont="1" applyFill="1" applyBorder="1" applyAlignment="1">
      <alignment horizontal="center" vertical="center" wrapText="1"/>
    </xf>
    <xf numFmtId="0" fontId="2" fillId="4" borderId="7" xfId="0" applyFont="1" applyFill="1" applyBorder="1" applyAlignment="1">
      <alignment horizontal="left" vertical="top" wrapText="1"/>
    </xf>
    <xf numFmtId="0" fontId="0" fillId="0" borderId="7" xfId="0" applyFont="1" applyBorder="1" applyAlignment="1" applyProtection="1">
      <alignment horizontal="center" vertical="top" wrapText="1"/>
      <protection hidden="1"/>
    </xf>
    <xf numFmtId="0" fontId="0" fillId="0" borderId="7" xfId="0" applyFont="1" applyFill="1" applyBorder="1" applyAlignment="1" applyProtection="1">
      <alignment horizontal="center" vertical="top" wrapText="1"/>
      <protection hidden="1"/>
    </xf>
    <xf numFmtId="0" fontId="2" fillId="4" borderId="7" xfId="0" applyFont="1" applyFill="1" applyBorder="1" applyAlignment="1">
      <alignment horizontal="center" vertical="top"/>
    </xf>
    <xf numFmtId="0" fontId="0" fillId="4" borderId="7" xfId="0" applyFont="1" applyFill="1" applyBorder="1" applyAlignment="1" applyProtection="1">
      <alignment horizontal="center" vertical="top" wrapText="1"/>
      <protection hidden="1"/>
    </xf>
    <xf numFmtId="0" fontId="2" fillId="0" borderId="7" xfId="0" applyFont="1" applyBorder="1" applyAlignment="1">
      <alignment horizontal="center" vertical="top"/>
    </xf>
    <xf numFmtId="0" fontId="0" fillId="0" borderId="0" xfId="0" applyFill="1"/>
    <xf numFmtId="0" fontId="0" fillId="0" borderId="7" xfId="0" applyBorder="1" applyAlignment="1">
      <alignment vertical="center"/>
    </xf>
    <xf numFmtId="0" fontId="0" fillId="0" borderId="7" xfId="0" applyFill="1" applyBorder="1" applyAlignment="1">
      <alignment vertical="center"/>
    </xf>
    <xf numFmtId="0" fontId="0" fillId="10" borderId="7" xfId="0" applyFont="1" applyFill="1" applyBorder="1" applyAlignment="1" applyProtection="1">
      <alignment horizontal="center" vertical="center" wrapText="1"/>
      <protection hidden="1"/>
    </xf>
    <xf numFmtId="0" fontId="1" fillId="11" borderId="7" xfId="0" applyFont="1" applyFill="1" applyBorder="1" applyAlignment="1" applyProtection="1">
      <alignment horizontal="center" vertical="center" wrapText="1"/>
      <protection hidden="1"/>
    </xf>
    <xf numFmtId="0" fontId="0" fillId="0" borderId="7" xfId="0" applyFill="1" applyBorder="1" applyAlignment="1">
      <alignment horizontal="center"/>
    </xf>
    <xf numFmtId="0" fontId="0" fillId="0" borderId="7" xfId="0" applyBorder="1" applyAlignment="1">
      <alignment vertical="center" wrapText="1"/>
    </xf>
    <xf numFmtId="0" fontId="0" fillId="0" borderId="0" xfId="0" applyFill="1" applyAlignment="1">
      <alignment vertical="center"/>
    </xf>
    <xf numFmtId="0" fontId="0" fillId="0" borderId="7" xfId="0" applyBorder="1" applyAlignment="1">
      <alignment vertical="top"/>
    </xf>
    <xf numFmtId="0" fontId="0" fillId="0" borderId="0" xfId="0" applyFill="1" applyAlignment="1"/>
    <xf numFmtId="0" fontId="0" fillId="8" borderId="7" xfId="0" applyFill="1" applyBorder="1" applyAlignment="1">
      <alignment horizontal="center" vertical="center"/>
    </xf>
    <xf numFmtId="0" fontId="0" fillId="0" borderId="11" xfId="0" applyFont="1" applyFill="1" applyBorder="1" applyAlignment="1">
      <alignment vertical="center"/>
    </xf>
    <xf numFmtId="0" fontId="0" fillId="0" borderId="11" xfId="0" applyFont="1" applyFill="1" applyBorder="1" applyAlignment="1">
      <alignment vertical="center" wrapText="1"/>
    </xf>
    <xf numFmtId="0" fontId="0" fillId="0" borderId="7" xfId="0" applyFont="1" applyFill="1" applyBorder="1" applyAlignment="1" applyProtection="1">
      <alignment wrapText="1"/>
      <protection hidden="1"/>
    </xf>
    <xf numFmtId="0" fontId="0" fillId="4" borderId="12" xfId="0" applyFont="1" applyFill="1" applyBorder="1" applyProtection="1">
      <protection hidden="1"/>
    </xf>
    <xf numFmtId="0" fontId="0" fillId="4" borderId="12" xfId="0" applyFont="1" applyFill="1" applyBorder="1" applyAlignment="1" applyProtection="1">
      <alignment horizontal="center" vertical="center"/>
      <protection hidden="1"/>
    </xf>
    <xf numFmtId="49" fontId="0" fillId="4" borderId="12" xfId="0" applyNumberFormat="1" applyFont="1" applyFill="1" applyBorder="1" applyAlignment="1">
      <alignment horizontal="left" vertical="top" wrapText="1"/>
    </xf>
    <xf numFmtId="0" fontId="0" fillId="4" borderId="12" xfId="0" applyFont="1" applyFill="1" applyBorder="1" applyAlignment="1" applyProtection="1">
      <alignment horizontal="center" vertical="center" wrapText="1"/>
      <protection hidden="1"/>
    </xf>
    <xf numFmtId="0" fontId="0" fillId="4" borderId="12" xfId="0" applyFont="1" applyFill="1" applyBorder="1" applyAlignment="1" applyProtection="1">
      <alignment horizontal="center"/>
      <protection hidden="1"/>
    </xf>
    <xf numFmtId="0" fontId="0" fillId="0" borderId="0" xfId="0" applyBorder="1"/>
    <xf numFmtId="0" fontId="0" fillId="0" borderId="13" xfId="0" applyBorder="1"/>
    <xf numFmtId="0" fontId="0" fillId="0" borderId="13" xfId="0" applyBorder="1" applyAlignment="1">
      <alignment wrapText="1"/>
    </xf>
    <xf numFmtId="0" fontId="0" fillId="0" borderId="13" xfId="0" applyBorder="1" applyAlignment="1">
      <alignment horizontal="center" vertical="center"/>
    </xf>
    <xf numFmtId="0" fontId="0" fillId="0" borderId="13" xfId="0" applyBorder="1" applyAlignment="1">
      <alignment horizontal="center"/>
    </xf>
    <xf numFmtId="0" fontId="0" fillId="0" borderId="0" xfId="0" applyFont="1" applyFill="1" applyBorder="1" applyAlignment="1" applyProtection="1">
      <alignment horizontal="center" vertical="center"/>
      <protection hidden="1"/>
    </xf>
    <xf numFmtId="0" fontId="0" fillId="0" borderId="0" xfId="0" applyFill="1" applyBorder="1"/>
    <xf numFmtId="0" fontId="0" fillId="12" borderId="7" xfId="0" applyFont="1" applyFill="1" applyBorder="1" applyProtection="1">
      <protection hidden="1"/>
    </xf>
    <xf numFmtId="0" fontId="0" fillId="12" borderId="7" xfId="0" applyFont="1" applyFill="1" applyBorder="1" applyAlignment="1" applyProtection="1">
      <alignment horizontal="center" vertical="center"/>
      <protection hidden="1"/>
    </xf>
    <xf numFmtId="49" fontId="0" fillId="12" borderId="7" xfId="0" applyNumberFormat="1" applyFont="1" applyFill="1" applyBorder="1" applyAlignment="1">
      <alignment vertical="top" wrapText="1"/>
    </xf>
    <xf numFmtId="0" fontId="0" fillId="12" borderId="7" xfId="0" applyFont="1" applyFill="1" applyBorder="1" applyAlignment="1" applyProtection="1">
      <alignment horizontal="center"/>
      <protection hidden="1"/>
    </xf>
    <xf numFmtId="0" fontId="0" fillId="12" borderId="7" xfId="0" applyFont="1" applyFill="1" applyBorder="1" applyAlignment="1" applyProtection="1">
      <alignment horizontal="center" vertical="center" wrapText="1"/>
      <protection hidden="1"/>
    </xf>
    <xf numFmtId="0" fontId="0" fillId="4" borderId="7" xfId="0" applyFont="1" applyFill="1" applyBorder="1" applyAlignment="1"/>
    <xf numFmtId="0" fontId="0" fillId="4" borderId="7" xfId="0" applyFont="1" applyFill="1" applyBorder="1" applyAlignment="1">
      <alignment vertical="center"/>
    </xf>
    <xf numFmtId="0" fontId="0" fillId="4" borderId="7" xfId="0" applyFont="1" applyFill="1" applyBorder="1" applyAlignment="1">
      <alignment horizontal="center"/>
    </xf>
    <xf numFmtId="0" fontId="10" fillId="0" borderId="0" xfId="0" applyFont="1" applyFill="1" applyBorder="1" applyAlignment="1"/>
    <xf numFmtId="0" fontId="8" fillId="0" borderId="7" xfId="0" applyFont="1" applyBorder="1" applyAlignment="1" applyProtection="1">
      <alignment horizontal="left" vertical="center" wrapText="1"/>
      <protection hidden="1"/>
    </xf>
    <xf numFmtId="0" fontId="0" fillId="0" borderId="7" xfId="0" applyFont="1" applyBorder="1" applyAlignment="1" applyProtection="1">
      <alignment horizontal="left" vertical="top" wrapText="1"/>
      <protection hidden="1"/>
    </xf>
    <xf numFmtId="0" fontId="0" fillId="0" borderId="7" xfId="0" applyFont="1" applyBorder="1" applyAlignment="1">
      <alignment horizontal="center" vertical="center"/>
    </xf>
    <xf numFmtId="0" fontId="8" fillId="13" borderId="7" xfId="0" applyFont="1" applyFill="1" applyBorder="1" applyAlignment="1" applyProtection="1">
      <alignment horizontal="left" vertical="center" wrapText="1"/>
      <protection hidden="1"/>
    </xf>
    <xf numFmtId="0" fontId="8" fillId="13" borderId="7" xfId="0" applyFont="1" applyFill="1" applyBorder="1" applyAlignment="1" applyProtection="1">
      <alignment horizontal="center" vertical="center" wrapText="1"/>
      <protection hidden="1"/>
    </xf>
    <xf numFmtId="0" fontId="0" fillId="8" borderId="0" xfId="0" applyFill="1"/>
    <xf numFmtId="0" fontId="8" fillId="0" borderId="7" xfId="0" applyFont="1" applyBorder="1" applyAlignment="1" applyProtection="1">
      <alignment horizontal="left" vertical="top" wrapText="1"/>
      <protection hidden="1"/>
    </xf>
    <xf numFmtId="0" fontId="2" fillId="0" borderId="7" xfId="0" quotePrefix="1" applyFont="1" applyFill="1" applyBorder="1" applyAlignment="1">
      <alignment horizontal="center" wrapText="1"/>
    </xf>
    <xf numFmtId="0" fontId="2" fillId="0" borderId="7" xfId="0" applyFont="1" applyBorder="1" applyAlignment="1">
      <alignment horizontal="center" vertical="top" wrapText="1"/>
    </xf>
    <xf numFmtId="0" fontId="2" fillId="9" borderId="7" xfId="0" applyFont="1" applyFill="1" applyBorder="1" applyAlignment="1">
      <alignment horizontal="center" vertical="top" wrapText="1"/>
    </xf>
    <xf numFmtId="0" fontId="2" fillId="4" borderId="7" xfId="0" applyFont="1" applyFill="1" applyBorder="1" applyAlignment="1">
      <alignment horizontal="center" vertical="top" wrapText="1"/>
    </xf>
    <xf numFmtId="0" fontId="0" fillId="8" borderId="7" xfId="0" applyFont="1" applyFill="1" applyBorder="1" applyProtection="1">
      <protection hidden="1"/>
    </xf>
    <xf numFmtId="0" fontId="0" fillId="8" borderId="7" xfId="0" applyNumberFormat="1" applyFont="1" applyFill="1" applyBorder="1" applyAlignment="1">
      <alignment horizontal="left" vertical="top" wrapText="1"/>
    </xf>
    <xf numFmtId="49" fontId="0" fillId="8" borderId="7" xfId="0" applyNumberFormat="1" applyFont="1" applyFill="1" applyBorder="1" applyAlignment="1">
      <alignment horizontal="left" vertical="top" wrapText="1"/>
    </xf>
    <xf numFmtId="0" fontId="0" fillId="8" borderId="7" xfId="0" applyNumberFormat="1" applyFont="1" applyFill="1" applyBorder="1" applyAlignment="1">
      <alignment horizontal="left" vertical="center" wrapText="1"/>
    </xf>
    <xf numFmtId="49" fontId="3" fillId="8" borderId="7" xfId="0" applyNumberFormat="1" applyFont="1" applyFill="1" applyBorder="1" applyAlignment="1">
      <alignment horizontal="left" vertical="top" wrapText="1"/>
    </xf>
    <xf numFmtId="0" fontId="0" fillId="8" borderId="7" xfId="0" applyFont="1" applyFill="1" applyBorder="1" applyAlignment="1">
      <alignment horizontal="center" vertical="center"/>
    </xf>
    <xf numFmtId="0" fontId="10" fillId="8" borderId="7" xfId="0" applyFont="1" applyFill="1" applyBorder="1" applyAlignment="1" applyProtection="1">
      <alignment horizontal="center" vertical="center"/>
      <protection hidden="1"/>
    </xf>
    <xf numFmtId="49" fontId="0" fillId="8" borderId="7" xfId="0" applyNumberFormat="1" applyFont="1" applyFill="1" applyBorder="1"/>
    <xf numFmtId="0" fontId="0" fillId="8" borderId="7" xfId="0" applyNumberFormat="1" applyFont="1" applyFill="1" applyBorder="1" applyAlignment="1">
      <alignment vertical="top" wrapText="1"/>
    </xf>
    <xf numFmtId="49" fontId="0" fillId="8" borderId="7" xfId="0" applyNumberFormat="1" applyFont="1" applyFill="1" applyBorder="1" applyAlignment="1" applyProtection="1">
      <alignment horizontal="center" vertical="center"/>
      <protection hidden="1"/>
    </xf>
    <xf numFmtId="0" fontId="9" fillId="4" borderId="11" xfId="0" applyFont="1" applyFill="1" applyBorder="1" applyAlignment="1">
      <alignment vertical="center"/>
    </xf>
    <xf numFmtId="0" fontId="0" fillId="0" borderId="7" xfId="0" applyFill="1" applyBorder="1"/>
    <xf numFmtId="1" fontId="0" fillId="4" borderId="7" xfId="0" applyNumberFormat="1" applyFont="1" applyFill="1" applyBorder="1" applyAlignment="1" applyProtection="1">
      <alignment horizontal="center" vertical="center"/>
      <protection hidden="1"/>
    </xf>
    <xf numFmtId="1" fontId="0" fillId="0" borderId="7" xfId="0" applyNumberFormat="1" applyFont="1" applyFill="1" applyBorder="1" applyAlignment="1" applyProtection="1">
      <alignment horizontal="center" vertical="center"/>
      <protection hidden="1"/>
    </xf>
    <xf numFmtId="1" fontId="0" fillId="0" borderId="7" xfId="0" applyNumberFormat="1" applyFont="1" applyBorder="1" applyAlignment="1" applyProtection="1">
      <alignment horizontal="center" vertical="center" wrapText="1"/>
      <protection hidden="1"/>
    </xf>
    <xf numFmtId="1" fontId="2" fillId="0" borderId="7" xfId="0" applyNumberFormat="1" applyFont="1" applyBorder="1" applyAlignment="1">
      <alignment horizontal="center" vertical="center" wrapText="1"/>
    </xf>
    <xf numFmtId="1" fontId="0" fillId="8" borderId="7" xfId="0" applyNumberFormat="1" applyFont="1" applyFill="1" applyBorder="1" applyAlignment="1" applyProtection="1">
      <alignment horizontal="center" vertical="center"/>
      <protection hidden="1"/>
    </xf>
    <xf numFmtId="1" fontId="0" fillId="5" borderId="7" xfId="0" applyNumberFormat="1" applyFont="1" applyFill="1" applyBorder="1" applyAlignment="1">
      <alignment horizontal="center" vertical="center" wrapText="1"/>
    </xf>
    <xf numFmtId="2" fontId="0" fillId="0" borderId="0" xfId="0" applyNumberFormat="1" applyAlignment="1">
      <alignment horizontal="center" wrapText="1"/>
    </xf>
    <xf numFmtId="0" fontId="0" fillId="0" borderId="14" xfId="0" applyFont="1" applyFill="1" applyBorder="1" applyAlignment="1" applyProtection="1">
      <alignment horizontal="left" vertical="center" wrapText="1"/>
      <protection hidden="1"/>
    </xf>
    <xf numFmtId="0" fontId="0" fillId="0" borderId="14" xfId="0" applyFont="1" applyFill="1" applyBorder="1" applyAlignment="1" applyProtection="1">
      <alignment horizontal="left" vertical="top" wrapText="1"/>
      <protection hidden="1"/>
    </xf>
    <xf numFmtId="0" fontId="0" fillId="0" borderId="0" xfId="0" applyAlignment="1">
      <alignment vertical="top" wrapText="1"/>
    </xf>
    <xf numFmtId="0" fontId="0" fillId="0" borderId="7" xfId="0" applyFill="1" applyBorder="1" applyAlignment="1">
      <alignment wrapText="1"/>
    </xf>
    <xf numFmtId="0" fontId="0" fillId="0" borderId="7" xfId="0" applyFill="1" applyBorder="1" applyAlignment="1">
      <alignment vertical="top"/>
    </xf>
    <xf numFmtId="0" fontId="8" fillId="0" borderId="7" xfId="0" applyFont="1" applyFill="1" applyBorder="1" applyAlignment="1" applyProtection="1">
      <alignment horizontal="left" vertical="center" wrapText="1"/>
      <protection hidden="1"/>
    </xf>
    <xf numFmtId="0" fontId="2" fillId="0" borderId="7" xfId="0" applyFont="1" applyFill="1" applyBorder="1" applyAlignment="1">
      <alignment horizontal="left" vertical="top"/>
    </xf>
    <xf numFmtId="0" fontId="0" fillId="14" borderId="7" xfId="0" applyFill="1" applyBorder="1" applyAlignment="1">
      <alignment horizontal="center" vertical="center"/>
    </xf>
    <xf numFmtId="0" fontId="0" fillId="14" borderId="7" xfId="0" applyFill="1" applyBorder="1" applyAlignment="1">
      <alignment vertical="center"/>
    </xf>
    <xf numFmtId="0" fontId="0" fillId="14" borderId="7" xfId="0" applyFont="1" applyFill="1" applyBorder="1" applyAlignment="1" applyProtection="1">
      <alignment horizontal="center" vertical="center" wrapText="1"/>
      <protection hidden="1"/>
    </xf>
    <xf numFmtId="0" fontId="8" fillId="15" borderId="7" xfId="0" applyFont="1" applyFill="1" applyBorder="1" applyAlignment="1" applyProtection="1">
      <alignment horizontal="left" vertical="center" wrapText="1"/>
      <protection hidden="1"/>
    </xf>
    <xf numFmtId="0" fontId="8" fillId="15" borderId="7" xfId="0" applyFont="1" applyFill="1" applyBorder="1" applyAlignment="1" applyProtection="1">
      <alignment horizontal="center" vertical="center" wrapText="1"/>
      <protection hidden="1"/>
    </xf>
    <xf numFmtId="0" fontId="8" fillId="15" borderId="7" xfId="0" applyFont="1" applyFill="1" applyBorder="1" applyAlignment="1" applyProtection="1">
      <alignment vertical="center" wrapText="1"/>
      <protection hidden="1"/>
    </xf>
    <xf numFmtId="0" fontId="8" fillId="15" borderId="7" xfId="0" applyFont="1" applyFill="1" applyBorder="1" applyAlignment="1" applyProtection="1">
      <alignment horizontal="left" vertical="top" wrapText="1"/>
      <protection hidden="1"/>
    </xf>
    <xf numFmtId="0" fontId="0" fillId="14" borderId="7" xfId="0" applyFont="1" applyFill="1" applyBorder="1" applyAlignment="1">
      <alignment horizontal="center" vertical="center"/>
    </xf>
    <xf numFmtId="0" fontId="0" fillId="14" borderId="7" xfId="0" applyNumberFormat="1" applyFill="1" applyBorder="1" applyAlignment="1">
      <alignment horizontal="center" vertical="center"/>
    </xf>
    <xf numFmtId="0" fontId="0" fillId="14" borderId="0" xfId="0" applyFill="1"/>
    <xf numFmtId="0" fontId="8" fillId="0" borderId="7" xfId="0" applyFont="1" applyFill="1" applyBorder="1" applyAlignment="1" applyProtection="1">
      <alignment horizontal="left" vertical="top" wrapText="1"/>
      <protection hidden="1"/>
    </xf>
    <xf numFmtId="0" fontId="2" fillId="0" borderId="7" xfId="0" applyFont="1" applyFill="1" applyBorder="1" applyAlignment="1">
      <alignment horizontal="left" vertical="center"/>
    </xf>
    <xf numFmtId="0" fontId="8" fillId="0" borderId="7" xfId="0" applyFont="1" applyFill="1" applyBorder="1" applyAlignment="1" applyProtection="1">
      <alignment vertical="center" wrapText="1"/>
      <protection hidden="1"/>
    </xf>
    <xf numFmtId="0" fontId="0" fillId="0" borderId="7" xfId="0" applyFont="1" applyFill="1" applyBorder="1" applyAlignment="1">
      <alignment vertical="center"/>
    </xf>
    <xf numFmtId="0" fontId="8" fillId="0" borderId="14" xfId="0" applyFont="1" applyFill="1" applyBorder="1" applyAlignment="1" applyProtection="1">
      <alignment horizontal="left" vertical="top" wrapText="1"/>
      <protection hidden="1"/>
    </xf>
    <xf numFmtId="0" fontId="0" fillId="0" borderId="14" xfId="0" applyFont="1" applyFill="1" applyBorder="1" applyAlignment="1" applyProtection="1">
      <alignment wrapText="1"/>
      <protection hidden="1"/>
    </xf>
    <xf numFmtId="0" fontId="0" fillId="0" borderId="20" xfId="0" applyFont="1" applyFill="1" applyBorder="1" applyAlignment="1" applyProtection="1">
      <alignment horizontal="left" vertical="center" wrapText="1"/>
      <protection hidden="1"/>
    </xf>
    <xf numFmtId="0" fontId="0" fillId="0" borderId="7" xfId="0" applyFont="1" applyFill="1" applyBorder="1" applyAlignment="1" applyProtection="1">
      <alignment horizontal="left" vertical="center" wrapText="1"/>
      <protection hidden="1"/>
    </xf>
    <xf numFmtId="0" fontId="0" fillId="0" borderId="0" xfId="0" applyFont="1" applyFill="1" applyBorder="1" applyAlignment="1" applyProtection="1">
      <alignment wrapText="1"/>
      <protection hidden="1"/>
    </xf>
    <xf numFmtId="0" fontId="0" fillId="0" borderId="7" xfId="0" applyFont="1" applyFill="1" applyBorder="1" applyAlignment="1" applyProtection="1">
      <alignment vertical="center"/>
      <protection hidden="1"/>
    </xf>
    <xf numFmtId="0" fontId="8" fillId="0" borderId="14" xfId="0" applyFont="1" applyFill="1" applyBorder="1" applyAlignment="1" applyProtection="1">
      <alignment horizontal="left" vertical="center" wrapText="1"/>
      <protection hidden="1"/>
    </xf>
    <xf numFmtId="0" fontId="2" fillId="0" borderId="7" xfId="0" applyFont="1" applyFill="1" applyBorder="1" applyAlignment="1">
      <alignment horizontal="center"/>
    </xf>
    <xf numFmtId="0" fontId="0" fillId="0" borderId="7" xfId="0" applyNumberFormat="1" applyFont="1" applyFill="1" applyBorder="1" applyAlignment="1" applyProtection="1">
      <alignment horizontal="center" vertical="center"/>
      <protection hidden="1"/>
    </xf>
    <xf numFmtId="0" fontId="2" fillId="0" borderId="7" xfId="0" applyFont="1" applyFill="1" applyBorder="1" applyAlignment="1">
      <alignment horizontal="center" vertical="top" wrapText="1"/>
    </xf>
    <xf numFmtId="164" fontId="0" fillId="0" borderId="7" xfId="0" applyNumberFormat="1" applyFont="1" applyFill="1" applyBorder="1" applyAlignment="1" applyProtection="1">
      <alignment horizontal="center" vertical="center" wrapText="1"/>
      <protection hidden="1"/>
    </xf>
    <xf numFmtId="0" fontId="0" fillId="0" borderId="11" xfId="0" applyFill="1" applyBorder="1" applyAlignment="1">
      <alignment vertical="center"/>
    </xf>
    <xf numFmtId="0" fontId="10" fillId="0" borderId="7" xfId="0" applyFont="1" applyFill="1" applyBorder="1" applyAlignment="1"/>
    <xf numFmtId="0" fontId="10" fillId="0" borderId="7" xfId="0" applyFont="1" applyFill="1" applyBorder="1" applyAlignment="1">
      <alignment horizontal="center" vertical="center"/>
    </xf>
    <xf numFmtId="0" fontId="10" fillId="0" borderId="7"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7" xfId="0" applyFont="1" applyFill="1" applyBorder="1" applyAlignment="1" applyProtection="1">
      <alignment horizontal="center"/>
      <protection hidden="1"/>
    </xf>
    <xf numFmtId="0" fontId="12" fillId="0" borderId="7" xfId="2" applyFont="1" applyFill="1" applyBorder="1" applyAlignment="1">
      <alignment vertical="center" wrapText="1"/>
    </xf>
    <xf numFmtId="0" fontId="0" fillId="0" borderId="7" xfId="0" applyFont="1" applyFill="1" applyBorder="1" applyAlignment="1"/>
    <xf numFmtId="0" fontId="2" fillId="0" borderId="7" xfId="0" applyFont="1" applyFill="1" applyBorder="1" applyAlignment="1">
      <alignment horizontal="center" vertical="center" wrapText="1"/>
    </xf>
    <xf numFmtId="0" fontId="12" fillId="0" borderId="7" xfId="2" applyFont="1" applyFill="1" applyBorder="1" applyAlignment="1">
      <alignment vertical="center"/>
    </xf>
    <xf numFmtId="0" fontId="0" fillId="0" borderId="0" xfId="0" applyFont="1" applyFill="1"/>
    <xf numFmtId="0" fontId="0" fillId="0" borderId="0" xfId="0" applyFont="1" applyBorder="1" applyAlignment="1" applyProtection="1">
      <alignment horizontal="left" vertical="center" wrapText="1"/>
      <protection hidden="1"/>
    </xf>
    <xf numFmtId="0" fontId="0" fillId="0" borderId="0" xfId="0" applyFont="1" applyBorder="1" applyAlignment="1" applyProtection="1">
      <alignment horizontal="center" wrapText="1"/>
      <protection hidden="1"/>
    </xf>
    <xf numFmtId="0" fontId="2" fillId="0" borderId="7" xfId="0" applyFont="1" applyFill="1" applyBorder="1" applyAlignment="1">
      <alignment horizontal="center" vertical="center" wrapText="1"/>
    </xf>
    <xf numFmtId="2" fontId="1" fillId="7" borderId="22" xfId="0" applyNumberFormat="1" applyFont="1" applyFill="1" applyBorder="1" applyAlignment="1">
      <alignment horizontal="center"/>
    </xf>
    <xf numFmtId="0" fontId="1" fillId="7" borderId="24" xfId="0" applyFont="1" applyFill="1" applyBorder="1" applyAlignment="1">
      <alignment horizontal="center"/>
    </xf>
    <xf numFmtId="165" fontId="0" fillId="0" borderId="7" xfId="0" applyNumberFormat="1" applyFont="1" applyBorder="1" applyAlignment="1">
      <alignment horizontal="left" vertical="top" wrapText="1"/>
    </xf>
    <xf numFmtId="165" fontId="0" fillId="0" borderId="7" xfId="0" applyNumberFormat="1" applyBorder="1" applyAlignment="1">
      <alignment horizontal="left" wrapText="1"/>
    </xf>
    <xf numFmtId="0" fontId="0" fillId="0" borderId="19" xfId="0" applyFont="1" applyBorder="1" applyAlignment="1">
      <alignment horizontal="left" vertical="top" wrapText="1"/>
    </xf>
    <xf numFmtId="2" fontId="0" fillId="0" borderId="25" xfId="0" applyNumberFormat="1" applyBorder="1" applyAlignment="1">
      <alignment horizontal="center" vertical="top" wrapText="1"/>
    </xf>
    <xf numFmtId="0" fontId="0" fillId="0" borderId="26" xfId="0" applyFont="1" applyBorder="1" applyAlignment="1">
      <alignment horizontal="left" vertical="top" wrapText="1"/>
    </xf>
    <xf numFmtId="2" fontId="0" fillId="0" borderId="25" xfId="0" applyNumberFormat="1" applyBorder="1" applyAlignment="1">
      <alignment horizontal="center" vertical="center" wrapText="1"/>
    </xf>
    <xf numFmtId="0" fontId="0" fillId="0" borderId="26" xfId="0" applyBorder="1" applyAlignment="1">
      <alignment horizontal="left" wrapText="1"/>
    </xf>
    <xf numFmtId="0" fontId="0" fillId="0" borderId="26" xfId="0" applyFill="1" applyBorder="1" applyAlignment="1">
      <alignment wrapText="1"/>
    </xf>
    <xf numFmtId="0" fontId="0" fillId="17" borderId="7" xfId="0" applyFill="1" applyBorder="1" applyAlignment="1"/>
    <xf numFmtId="0" fontId="0" fillId="17" borderId="7" xfId="0" applyFill="1" applyBorder="1" applyAlignment="1">
      <alignment horizontal="center" vertical="center"/>
    </xf>
    <xf numFmtId="0" fontId="0" fillId="17" borderId="7" xfId="0" applyFont="1" applyFill="1" applyBorder="1" applyAlignment="1">
      <alignment horizontal="center" vertical="center"/>
    </xf>
    <xf numFmtId="0" fontId="0" fillId="17" borderId="7" xfId="0" applyFont="1" applyFill="1" applyBorder="1" applyAlignment="1" applyProtection="1">
      <alignment horizontal="center" vertical="center"/>
      <protection hidden="1"/>
    </xf>
    <xf numFmtId="0" fontId="0" fillId="17" borderId="7" xfId="0" applyFont="1" applyFill="1" applyBorder="1" applyAlignment="1" applyProtection="1">
      <alignment horizontal="center" vertical="center" wrapText="1"/>
      <protection hidden="1"/>
    </xf>
    <xf numFmtId="0" fontId="8" fillId="17" borderId="7" xfId="0" applyFont="1" applyFill="1" applyBorder="1" applyAlignment="1" applyProtection="1">
      <alignment horizontal="center" vertical="center" wrapText="1"/>
      <protection hidden="1"/>
    </xf>
    <xf numFmtId="0" fontId="2" fillId="17" borderId="7" xfId="0" applyFont="1" applyFill="1" applyBorder="1" applyAlignment="1">
      <alignment horizontal="center" vertical="center" wrapText="1"/>
    </xf>
    <xf numFmtId="0" fontId="0" fillId="17" borderId="7" xfId="0" applyFill="1" applyBorder="1" applyAlignment="1">
      <alignment vertical="center"/>
    </xf>
    <xf numFmtId="0" fontId="8" fillId="17" borderId="7" xfId="0" applyFont="1" applyFill="1" applyBorder="1" applyAlignment="1" applyProtection="1">
      <alignment horizontal="left" vertical="center" wrapText="1"/>
      <protection hidden="1"/>
    </xf>
    <xf numFmtId="0" fontId="0" fillId="17" borderId="11" xfId="0" applyFont="1" applyFill="1" applyBorder="1" applyAlignment="1">
      <alignment vertical="center"/>
    </xf>
    <xf numFmtId="0" fontId="1" fillId="18" borderId="7" xfId="0" applyFont="1" applyFill="1" applyBorder="1" applyAlignment="1" applyProtection="1">
      <alignment horizontal="center" vertical="center" wrapText="1"/>
      <protection hidden="1"/>
    </xf>
    <xf numFmtId="0" fontId="0" fillId="15" borderId="7" xfId="0" applyFont="1" applyFill="1" applyBorder="1" applyAlignment="1" applyProtection="1">
      <alignment horizontal="left" vertical="center" wrapText="1"/>
      <protection hidden="1"/>
    </xf>
    <xf numFmtId="0" fontId="0" fillId="15" borderId="7" xfId="0" applyFont="1" applyFill="1" applyBorder="1" applyAlignment="1" applyProtection="1">
      <alignment horizontal="center" vertical="center" wrapText="1"/>
      <protection hidden="1"/>
    </xf>
    <xf numFmtId="0" fontId="0" fillId="15" borderId="7" xfId="0" applyFont="1" applyFill="1" applyBorder="1" applyAlignment="1" applyProtection="1">
      <alignment horizontal="left" vertical="top" wrapText="1"/>
      <protection hidden="1"/>
    </xf>
    <xf numFmtId="0" fontId="0" fillId="14" borderId="7" xfId="0" applyFill="1" applyBorder="1"/>
    <xf numFmtId="0" fontId="0" fillId="14" borderId="7" xfId="0" applyFill="1" applyBorder="1" applyAlignment="1">
      <alignment horizontal="center"/>
    </xf>
    <xf numFmtId="0" fontId="0" fillId="14" borderId="7" xfId="0" applyFont="1" applyFill="1" applyBorder="1"/>
    <xf numFmtId="0" fontId="0" fillId="14" borderId="16" xfId="0" applyFill="1" applyBorder="1" applyAlignment="1">
      <alignment vertical="center"/>
    </xf>
    <xf numFmtId="0" fontId="0" fillId="14" borderId="16" xfId="0" applyFill="1" applyBorder="1" applyAlignment="1">
      <alignment horizontal="center" vertical="center"/>
    </xf>
    <xf numFmtId="0" fontId="0" fillId="15" borderId="16" xfId="0" applyFont="1" applyFill="1" applyBorder="1" applyAlignment="1" applyProtection="1">
      <alignment horizontal="left" vertical="center" wrapText="1"/>
      <protection hidden="1"/>
    </xf>
    <xf numFmtId="0" fontId="0" fillId="15" borderId="16" xfId="0" applyFont="1" applyFill="1" applyBorder="1" applyAlignment="1" applyProtection="1">
      <alignment horizontal="center" vertical="center" wrapText="1"/>
      <protection hidden="1"/>
    </xf>
    <xf numFmtId="0" fontId="0" fillId="15" borderId="16" xfId="0" applyFont="1" applyFill="1" applyBorder="1" applyAlignment="1" applyProtection="1">
      <alignment horizontal="left" vertical="top" wrapText="1"/>
      <protection hidden="1"/>
    </xf>
    <xf numFmtId="0" fontId="14" fillId="0" borderId="7" xfId="0" applyNumberFormat="1" applyFont="1" applyBorder="1" applyAlignment="1">
      <alignment horizontal="center" vertical="center"/>
    </xf>
    <xf numFmtId="0" fontId="8" fillId="14" borderId="7" xfId="0" applyFont="1" applyFill="1" applyBorder="1" applyAlignment="1" applyProtection="1">
      <alignment horizontal="center" vertical="center" wrapText="1"/>
      <protection hidden="1"/>
    </xf>
    <xf numFmtId="0" fontId="8" fillId="14" borderId="7" xfId="0" applyFont="1" applyFill="1" applyBorder="1" applyAlignment="1" applyProtection="1">
      <alignment horizontal="left" vertical="center" wrapText="1"/>
      <protection hidden="1"/>
    </xf>
    <xf numFmtId="0" fontId="8" fillId="14" borderId="7" xfId="0" applyFont="1" applyFill="1" applyBorder="1" applyAlignment="1" applyProtection="1">
      <alignment vertical="center" wrapText="1"/>
      <protection hidden="1"/>
    </xf>
    <xf numFmtId="0" fontId="8" fillId="14" borderId="7" xfId="0" applyFont="1" applyFill="1" applyBorder="1" applyAlignment="1" applyProtection="1">
      <alignment horizontal="left" vertical="top" wrapText="1"/>
      <protection hidden="1"/>
    </xf>
    <xf numFmtId="0" fontId="14" fillId="14" borderId="7" xfId="0" applyNumberFormat="1" applyFont="1" applyFill="1" applyBorder="1" applyAlignment="1">
      <alignment horizontal="center" vertical="center"/>
    </xf>
    <xf numFmtId="0" fontId="0" fillId="0" borderId="11" xfId="0" applyFont="1" applyBorder="1" applyAlignment="1">
      <alignment vertical="center"/>
    </xf>
    <xf numFmtId="0" fontId="0" fillId="14" borderId="33" xfId="0" applyFont="1" applyFill="1" applyBorder="1" applyAlignment="1">
      <alignment vertical="center"/>
    </xf>
    <xf numFmtId="0" fontId="0" fillId="0" borderId="0" xfId="0" applyFont="1"/>
    <xf numFmtId="0" fontId="16" fillId="0" borderId="25" xfId="1" applyFont="1" applyFill="1" applyBorder="1" applyAlignment="1">
      <alignment vertical="top"/>
    </xf>
    <xf numFmtId="0" fontId="16" fillId="0" borderId="7" xfId="1" applyFont="1" applyFill="1" applyBorder="1" applyAlignment="1">
      <alignment horizontal="left" vertical="top" wrapText="1"/>
    </xf>
    <xf numFmtId="0" fontId="16" fillId="0" borderId="25" xfId="1" applyFont="1" applyFill="1" applyBorder="1" applyAlignment="1">
      <alignment vertical="top" wrapText="1"/>
    </xf>
    <xf numFmtId="0" fontId="0" fillId="0" borderId="25" xfId="1" applyFont="1" applyFill="1" applyBorder="1" applyAlignment="1">
      <alignment horizontal="left" vertical="top" wrapText="1"/>
    </xf>
    <xf numFmtId="0" fontId="0" fillId="0" borderId="0" xfId="0" applyFont="1" applyAlignment="1">
      <alignment horizontal="center" vertical="center"/>
    </xf>
    <xf numFmtId="0" fontId="0" fillId="0" borderId="0" xfId="0" applyFill="1" applyAlignment="1">
      <alignment horizontal="center" vertical="top"/>
    </xf>
    <xf numFmtId="0" fontId="0" fillId="4" borderId="7" xfId="0" applyFont="1" applyFill="1" applyBorder="1" applyAlignment="1" applyProtection="1">
      <alignment horizontal="left" vertical="center"/>
      <protection hidden="1"/>
    </xf>
    <xf numFmtId="0" fontId="1" fillId="18" borderId="7" xfId="0" applyFont="1" applyFill="1" applyBorder="1" applyAlignment="1" applyProtection="1">
      <alignment horizontal="center" vertical="center" wrapText="1"/>
      <protection hidden="1"/>
    </xf>
    <xf numFmtId="0" fontId="2" fillId="0" borderId="7" xfId="0" applyFont="1" applyFill="1" applyBorder="1" applyAlignment="1">
      <alignment horizontal="center" vertical="center" wrapText="1"/>
    </xf>
    <xf numFmtId="0" fontId="0" fillId="0" borderId="7" xfId="0" quotePrefix="1" applyFont="1" applyFill="1" applyBorder="1" applyAlignment="1" applyProtection="1">
      <alignment horizontal="center" vertical="center"/>
      <protection hidden="1"/>
    </xf>
    <xf numFmtId="0" fontId="1" fillId="7" borderId="23" xfId="0" applyFont="1" applyFill="1" applyBorder="1" applyAlignment="1">
      <alignment wrapText="1"/>
    </xf>
    <xf numFmtId="2" fontId="0" fillId="0" borderId="17" xfId="0" applyNumberFormat="1" applyBorder="1" applyAlignment="1">
      <alignment horizontal="center" vertical="top"/>
    </xf>
    <xf numFmtId="2" fontId="0" fillId="0" borderId="25" xfId="0" applyNumberFormat="1" applyFill="1" applyBorder="1" applyAlignment="1">
      <alignment horizontal="center" vertical="top"/>
    </xf>
    <xf numFmtId="0" fontId="0" fillId="0" borderId="26" xfId="0" applyFont="1" applyFill="1" applyBorder="1" applyAlignment="1">
      <alignment horizontal="left" vertical="top" wrapText="1"/>
    </xf>
    <xf numFmtId="2" fontId="0" fillId="0" borderId="27" xfId="0" applyNumberFormat="1" applyFill="1" applyBorder="1" applyAlignment="1">
      <alignment horizontal="center" vertical="top"/>
    </xf>
    <xf numFmtId="164" fontId="0" fillId="0" borderId="28" xfId="0" applyNumberFormat="1" applyFont="1" applyFill="1" applyBorder="1" applyAlignment="1">
      <alignment vertical="top" wrapText="1"/>
    </xf>
    <xf numFmtId="0" fontId="0" fillId="0" borderId="29" xfId="0" applyFont="1" applyFill="1" applyBorder="1" applyAlignment="1">
      <alignment horizontal="left" vertical="top" wrapText="1"/>
    </xf>
    <xf numFmtId="165" fontId="0" fillId="0" borderId="12" xfId="0" applyNumberFormat="1" applyFill="1" applyBorder="1" applyAlignment="1">
      <alignment horizontal="left" vertical="top" wrapText="1"/>
    </xf>
    <xf numFmtId="0" fontId="8" fillId="17" borderId="7" xfId="0" applyFont="1" applyFill="1" applyBorder="1" applyAlignment="1" applyProtection="1">
      <alignment horizontal="left" vertical="top" wrapText="1"/>
      <protection hidden="1"/>
    </xf>
    <xf numFmtId="0" fontId="1" fillId="19" borderId="35" xfId="0" applyFont="1" applyFill="1" applyBorder="1" applyAlignment="1" applyProtection="1">
      <alignment horizontal="center" vertical="center" wrapText="1"/>
      <protection hidden="1"/>
    </xf>
    <xf numFmtId="0" fontId="1" fillId="19" borderId="36" xfId="0" applyFont="1" applyFill="1" applyBorder="1" applyAlignment="1" applyProtection="1">
      <alignment horizontal="center" vertical="center" wrapText="1"/>
      <protection hidden="1"/>
    </xf>
    <xf numFmtId="0" fontId="1" fillId="19" borderId="37" xfId="0" applyFont="1" applyFill="1" applyBorder="1" applyAlignment="1" applyProtection="1">
      <alignment horizontal="center" vertical="center" wrapText="1"/>
      <protection hidden="1"/>
    </xf>
    <xf numFmtId="0" fontId="16" fillId="0" borderId="7" xfId="1" applyFont="1" applyFill="1" applyBorder="1" applyAlignment="1">
      <alignment vertical="top" wrapText="1"/>
    </xf>
    <xf numFmtId="0" fontId="0" fillId="0" borderId="26" xfId="1" applyFont="1" applyFill="1" applyBorder="1" applyAlignment="1">
      <alignment horizontal="center" vertical="center" wrapText="1"/>
    </xf>
    <xf numFmtId="0" fontId="16" fillId="0" borderId="17" xfId="1" applyFont="1" applyFill="1" applyBorder="1" applyAlignment="1">
      <alignment horizontal="left" vertical="top" wrapText="1"/>
    </xf>
    <xf numFmtId="0" fontId="16" fillId="0" borderId="18" xfId="1" applyFont="1" applyFill="1" applyBorder="1" applyAlignment="1">
      <alignment horizontal="left" vertical="top" wrapText="1"/>
    </xf>
    <xf numFmtId="0" fontId="0" fillId="0" borderId="18" xfId="1" applyFont="1" applyFill="1" applyBorder="1" applyAlignment="1">
      <alignment horizontal="center" vertical="top"/>
    </xf>
    <xf numFmtId="0" fontId="16" fillId="0" borderId="19" xfId="1" applyFont="1" applyFill="1" applyBorder="1" applyAlignment="1">
      <alignment horizontal="center" vertical="center" wrapText="1"/>
    </xf>
    <xf numFmtId="0" fontId="16" fillId="0" borderId="25" xfId="1" applyFont="1" applyFill="1" applyBorder="1" applyAlignment="1">
      <alignment horizontal="left" vertical="top" wrapText="1"/>
    </xf>
    <xf numFmtId="0" fontId="0" fillId="0" borderId="7" xfId="1" applyFont="1" applyFill="1" applyBorder="1" applyAlignment="1">
      <alignment horizontal="center" vertical="top"/>
    </xf>
    <xf numFmtId="0" fontId="16" fillId="0" borderId="26" xfId="1" applyFont="1" applyFill="1" applyBorder="1" applyAlignment="1">
      <alignment horizontal="center" vertical="center" wrapText="1"/>
    </xf>
    <xf numFmtId="0" fontId="16" fillId="0" borderId="26" xfId="1" applyFont="1" applyFill="1" applyBorder="1" applyAlignment="1">
      <alignment horizontal="center" vertical="center"/>
    </xf>
    <xf numFmtId="0" fontId="16" fillId="0" borderId="27" xfId="1" applyFont="1" applyFill="1" applyBorder="1" applyAlignment="1">
      <alignment vertical="top"/>
    </xf>
    <xf numFmtId="0" fontId="16" fillId="0" borderId="28" xfId="1" applyFont="1" applyFill="1" applyBorder="1" applyAlignment="1">
      <alignment horizontal="left" vertical="top" wrapText="1"/>
    </xf>
    <xf numFmtId="0" fontId="0" fillId="0" borderId="28" xfId="1" applyFont="1" applyFill="1" applyBorder="1" applyAlignment="1">
      <alignment horizontal="center" vertical="top"/>
    </xf>
    <xf numFmtId="0" fontId="16" fillId="0" borderId="29" xfId="1" applyFont="1" applyFill="1" applyBorder="1" applyAlignment="1">
      <alignment horizontal="center" vertical="center" wrapText="1"/>
    </xf>
    <xf numFmtId="0" fontId="8" fillId="0" borderId="12" xfId="0" applyFont="1" applyFill="1" applyBorder="1" applyAlignment="1" applyProtection="1">
      <alignment horizontal="center" vertical="center" wrapText="1"/>
      <protection hidden="1"/>
    </xf>
    <xf numFmtId="0" fontId="0" fillId="0" borderId="12" xfId="0" applyFill="1" applyBorder="1" applyAlignment="1">
      <alignment horizontal="center" vertical="center"/>
    </xf>
    <xf numFmtId="0" fontId="0" fillId="0" borderId="12" xfId="0" applyFont="1" applyFill="1" applyBorder="1" applyAlignment="1">
      <alignment vertical="center"/>
    </xf>
    <xf numFmtId="0" fontId="0" fillId="0" borderId="12" xfId="0" applyFont="1" applyFill="1" applyBorder="1" applyAlignment="1" applyProtection="1">
      <alignment horizontal="center" vertical="center" wrapText="1"/>
      <protection hidden="1"/>
    </xf>
    <xf numFmtId="0" fontId="8" fillId="0" borderId="12" xfId="0" applyFont="1" applyFill="1" applyBorder="1" applyAlignment="1" applyProtection="1">
      <alignment vertical="center" wrapText="1"/>
      <protection hidden="1"/>
    </xf>
    <xf numFmtId="0" fontId="0" fillId="0" borderId="20" xfId="0" applyFont="1" applyFill="1" applyBorder="1" applyAlignment="1" applyProtection="1">
      <alignment wrapText="1"/>
      <protection hidden="1"/>
    </xf>
    <xf numFmtId="0" fontId="0" fillId="0" borderId="12" xfId="0" applyFont="1" applyFill="1" applyBorder="1" applyAlignment="1">
      <alignment horizontal="center" vertical="center"/>
    </xf>
    <xf numFmtId="0" fontId="0" fillId="0" borderId="12" xfId="0" applyNumberFormat="1" applyFill="1" applyBorder="1" applyAlignment="1">
      <alignment horizontal="center" vertical="center"/>
    </xf>
    <xf numFmtId="49" fontId="0" fillId="0" borderId="0" xfId="0" applyNumberFormat="1"/>
    <xf numFmtId="0" fontId="1" fillId="19" borderId="38" xfId="0" applyFont="1" applyFill="1" applyBorder="1" applyAlignment="1" applyProtection="1">
      <alignment horizontal="center" vertical="center" wrapText="1"/>
      <protection hidden="1"/>
    </xf>
    <xf numFmtId="0" fontId="1" fillId="19" borderId="39" xfId="0" applyFont="1" applyFill="1" applyBorder="1" applyAlignment="1" applyProtection="1">
      <alignment horizontal="center" vertical="center" wrapText="1"/>
      <protection hidden="1"/>
    </xf>
    <xf numFmtId="49" fontId="0" fillId="0" borderId="4" xfId="0" applyNumberFormat="1" applyBorder="1"/>
    <xf numFmtId="0" fontId="0" fillId="0" borderId="6" xfId="0" applyBorder="1"/>
    <xf numFmtId="165" fontId="0" fillId="0" borderId="7" xfId="0" applyNumberFormat="1" applyFill="1" applyBorder="1" applyAlignment="1">
      <alignment horizontal="left" vertical="top" wrapText="1"/>
    </xf>
    <xf numFmtId="2" fontId="0" fillId="0" borderId="25" xfId="0" applyNumberFormat="1" applyFill="1" applyBorder="1" applyAlignment="1">
      <alignment horizontal="center" vertical="top" wrapText="1"/>
    </xf>
    <xf numFmtId="0" fontId="0" fillId="0" borderId="26" xfId="0" applyFill="1" applyBorder="1" applyAlignment="1">
      <alignment horizontal="left" vertical="top" wrapText="1"/>
    </xf>
    <xf numFmtId="0" fontId="1" fillId="18" borderId="7" xfId="0" applyFont="1" applyFill="1" applyBorder="1" applyAlignment="1" applyProtection="1">
      <alignment horizontal="center" vertical="center" wrapText="1"/>
      <protection hidden="1"/>
    </xf>
    <xf numFmtId="2" fontId="1" fillId="7" borderId="17" xfId="0" applyNumberFormat="1" applyFont="1" applyFill="1" applyBorder="1" applyAlignment="1">
      <alignment horizontal="center"/>
    </xf>
    <xf numFmtId="0" fontId="1" fillId="7" borderId="18" xfId="0" applyFont="1" applyFill="1" applyBorder="1" applyAlignment="1"/>
    <xf numFmtId="0" fontId="1" fillId="7" borderId="19" xfId="0" applyFont="1" applyFill="1" applyBorder="1" applyAlignment="1">
      <alignment horizontal="center"/>
    </xf>
    <xf numFmtId="2" fontId="0" fillId="0" borderId="27" xfId="0" applyNumberFormat="1" applyBorder="1" applyAlignment="1">
      <alignment horizontal="center" wrapText="1"/>
    </xf>
    <xf numFmtId="0" fontId="0" fillId="0" borderId="28" xfId="0" applyBorder="1" applyAlignment="1">
      <alignment wrapText="1"/>
    </xf>
    <xf numFmtId="0" fontId="0" fillId="0" borderId="29" xfId="0" applyBorder="1" applyAlignment="1">
      <alignment wrapText="1"/>
    </xf>
    <xf numFmtId="0" fontId="0" fillId="0" borderId="26" xfId="0" applyFill="1" applyBorder="1" applyAlignment="1">
      <alignment vertical="top" wrapText="1"/>
    </xf>
    <xf numFmtId="2" fontId="0" fillId="0" borderId="25" xfId="0" applyNumberFormat="1" applyFont="1" applyFill="1" applyBorder="1" applyAlignment="1">
      <alignment horizontal="center" vertical="top" wrapText="1"/>
    </xf>
    <xf numFmtId="0" fontId="0" fillId="0" borderId="26" xfId="0" applyNumberFormat="1" applyFont="1" applyFill="1" applyBorder="1" applyAlignment="1">
      <alignment horizontal="left" vertical="top" wrapText="1"/>
    </xf>
    <xf numFmtId="2" fontId="0" fillId="0" borderId="25" xfId="0" applyNumberFormat="1" applyFill="1" applyBorder="1" applyAlignment="1">
      <alignment horizontal="center" wrapText="1"/>
    </xf>
    <xf numFmtId="0" fontId="0" fillId="17" borderId="40" xfId="0" applyFill="1" applyBorder="1" applyAlignment="1">
      <alignment horizontal="right" indent="1"/>
    </xf>
    <xf numFmtId="0" fontId="0" fillId="17" borderId="16" xfId="0" applyFill="1" applyBorder="1" applyAlignment="1">
      <alignment horizontal="left" vertical="center" indent="1"/>
    </xf>
    <xf numFmtId="0" fontId="0" fillId="17" borderId="41" xfId="0" applyFill="1" applyBorder="1" applyAlignment="1">
      <alignment horizontal="left" indent="1"/>
    </xf>
    <xf numFmtId="0" fontId="0" fillId="17" borderId="25" xfId="0" applyFill="1" applyBorder="1" applyAlignment="1">
      <alignment horizontal="right" indent="1"/>
    </xf>
    <xf numFmtId="0" fontId="0" fillId="17" borderId="7" xfId="0" applyFont="1" applyFill="1" applyBorder="1" applyAlignment="1">
      <alignment horizontal="left" vertical="center" indent="1"/>
    </xf>
    <xf numFmtId="0" fontId="0" fillId="17" borderId="26" xfId="0" applyFill="1" applyBorder="1" applyAlignment="1">
      <alignment horizontal="left" indent="1"/>
    </xf>
    <xf numFmtId="0" fontId="0" fillId="17" borderId="7" xfId="0" applyFill="1" applyBorder="1" applyAlignment="1">
      <alignment horizontal="left" vertical="center" indent="1"/>
    </xf>
    <xf numFmtId="0" fontId="0" fillId="17" borderId="27" xfId="0" applyFill="1" applyBorder="1" applyAlignment="1">
      <alignment horizontal="right" indent="1"/>
    </xf>
    <xf numFmtId="0" fontId="0" fillId="17" borderId="28" xfId="0" applyFill="1" applyBorder="1" applyAlignment="1">
      <alignment horizontal="left" vertical="center" indent="1"/>
    </xf>
    <xf numFmtId="0" fontId="0" fillId="17" borderId="29" xfId="0" applyFill="1" applyBorder="1" applyAlignment="1">
      <alignment horizontal="left" indent="1"/>
    </xf>
    <xf numFmtId="165" fontId="0" fillId="0" borderId="7" xfId="0" applyNumberFormat="1" applyFill="1" applyBorder="1" applyAlignment="1">
      <alignment horizontal="left" vertical="top" wrapText="1"/>
    </xf>
    <xf numFmtId="0" fontId="2" fillId="0" borderId="7" xfId="0" applyFont="1" applyFill="1" applyBorder="1" applyAlignment="1">
      <alignment horizontal="center" vertical="center" wrapText="1"/>
    </xf>
    <xf numFmtId="0" fontId="0" fillId="0" borderId="7" xfId="0" applyFont="1" applyFill="1" applyBorder="1" applyAlignment="1">
      <alignment vertical="center" wrapText="1"/>
    </xf>
    <xf numFmtId="0" fontId="0" fillId="0" borderId="7" xfId="0" applyFill="1" applyBorder="1" applyAlignment="1">
      <alignment vertical="top" wrapText="1"/>
    </xf>
    <xf numFmtId="0" fontId="0" fillId="0" borderId="20" xfId="0" applyFont="1" applyFill="1" applyBorder="1" applyAlignment="1" applyProtection="1">
      <alignment horizontal="left" vertical="top" wrapText="1"/>
      <protection hidden="1"/>
    </xf>
    <xf numFmtId="0" fontId="0" fillId="0" borderId="7" xfId="0" applyFont="1" applyFill="1" applyBorder="1" applyAlignment="1">
      <alignment horizontal="center" vertical="top" wrapText="1"/>
    </xf>
    <xf numFmtId="0" fontId="0" fillId="0" borderId="7" xfId="0" applyFont="1" applyFill="1" applyBorder="1" applyAlignment="1" applyProtection="1">
      <alignment vertical="center" wrapText="1"/>
      <protection hidden="1"/>
    </xf>
    <xf numFmtId="0" fontId="0" fillId="0" borderId="7" xfId="0" applyFont="1" applyFill="1" applyBorder="1" applyAlignment="1">
      <alignment horizontal="center" vertical="top"/>
    </xf>
    <xf numFmtId="0" fontId="0" fillId="0" borderId="7" xfId="0" applyFont="1" applyFill="1" applyBorder="1" applyAlignment="1">
      <alignment horizontal="center" vertical="center" wrapText="1"/>
    </xf>
    <xf numFmtId="0" fontId="0" fillId="0" borderId="7" xfId="0" applyNumberFormat="1" applyFont="1" applyFill="1" applyBorder="1" applyAlignment="1">
      <alignment horizontal="center" vertical="center"/>
    </xf>
    <xf numFmtId="0" fontId="14" fillId="0" borderId="7" xfId="0" applyNumberFormat="1" applyFont="1" applyFill="1" applyBorder="1" applyAlignment="1">
      <alignment horizontal="center" vertical="center"/>
    </xf>
    <xf numFmtId="1" fontId="0" fillId="0" borderId="7" xfId="0" applyNumberFormat="1" applyFont="1" applyFill="1" applyBorder="1" applyAlignment="1" applyProtection="1">
      <alignment horizontal="center" vertical="center" wrapText="1"/>
      <protection hidden="1"/>
    </xf>
    <xf numFmtId="0" fontId="10" fillId="0" borderId="11" xfId="0" applyFont="1" applyFill="1" applyBorder="1" applyAlignment="1">
      <alignment vertical="center"/>
    </xf>
    <xf numFmtId="0" fontId="0" fillId="0" borderId="16" xfId="0" applyFont="1" applyFill="1" applyBorder="1" applyAlignment="1" applyProtection="1">
      <alignment horizontal="left" vertical="center" wrapText="1"/>
      <protection hidden="1"/>
    </xf>
    <xf numFmtId="0" fontId="0" fillId="0" borderId="16" xfId="0" applyFont="1" applyFill="1" applyBorder="1" applyAlignment="1" applyProtection="1">
      <alignment horizontal="center" vertical="center" wrapText="1"/>
      <protection hidden="1"/>
    </xf>
    <xf numFmtId="0" fontId="0" fillId="0" borderId="33" xfId="0" applyFont="1" applyFill="1" applyBorder="1" applyAlignment="1">
      <alignment vertical="center"/>
    </xf>
    <xf numFmtId="0" fontId="0" fillId="0" borderId="7" xfId="0" applyFill="1" applyBorder="1" applyAlignment="1">
      <alignment horizontal="center" vertical="center" wrapText="1"/>
    </xf>
    <xf numFmtId="0" fontId="0" fillId="0" borderId="7" xfId="0" applyFill="1" applyBorder="1" applyAlignment="1">
      <alignment horizontal="left" vertical="center" wrapText="1"/>
    </xf>
    <xf numFmtId="0" fontId="0" fillId="0" borderId="7" xfId="0" quotePrefix="1" applyNumberFormat="1" applyFont="1" applyFill="1" applyBorder="1" applyAlignment="1">
      <alignment horizontal="center" vertical="center"/>
    </xf>
    <xf numFmtId="0" fontId="0" fillId="0" borderId="7" xfId="0" applyFont="1" applyFill="1" applyBorder="1" applyAlignment="1">
      <alignment horizontal="left" vertical="center" wrapText="1"/>
    </xf>
    <xf numFmtId="0" fontId="0" fillId="0" borderId="7" xfId="3" applyFont="1" applyFill="1" applyBorder="1" applyAlignment="1">
      <alignment wrapText="1"/>
    </xf>
    <xf numFmtId="0" fontId="0" fillId="0" borderId="12" xfId="0" applyFont="1" applyFill="1" applyBorder="1" applyProtection="1">
      <protection hidden="1"/>
    </xf>
    <xf numFmtId="0" fontId="0" fillId="0" borderId="12" xfId="0" applyFont="1" applyFill="1" applyBorder="1" applyAlignment="1" applyProtection="1">
      <alignment horizontal="center" vertical="center"/>
      <protection hidden="1"/>
    </xf>
    <xf numFmtId="0" fontId="0" fillId="0" borderId="21" xfId="0" applyFont="1" applyFill="1" applyBorder="1" applyProtection="1">
      <protection hidden="1"/>
    </xf>
    <xf numFmtId="49" fontId="0" fillId="0" borderId="17" xfId="0" applyNumberFormat="1" applyFill="1" applyBorder="1" applyAlignment="1">
      <alignment horizontal="right" indent="1"/>
    </xf>
    <xf numFmtId="0" fontId="0" fillId="0" borderId="19" xfId="0" applyFill="1" applyBorder="1"/>
    <xf numFmtId="49" fontId="0" fillId="0" borderId="25" xfId="0" applyNumberFormat="1" applyFill="1" applyBorder="1" applyAlignment="1">
      <alignment horizontal="right" indent="1"/>
    </xf>
    <xf numFmtId="0" fontId="0" fillId="0" borderId="26" xfId="0" applyFill="1" applyBorder="1"/>
    <xf numFmtId="0" fontId="16" fillId="0" borderId="33" xfId="1" applyFont="1" applyFill="1" applyBorder="1" applyAlignment="1">
      <alignment horizontal="left" vertical="top" wrapText="1"/>
    </xf>
    <xf numFmtId="0" fontId="0" fillId="0" borderId="16" xfId="1" applyFont="1" applyFill="1" applyBorder="1" applyAlignment="1">
      <alignment horizontal="center" vertical="top"/>
    </xf>
    <xf numFmtId="0" fontId="2" fillId="17" borderId="7" xfId="0" applyFont="1" applyFill="1" applyBorder="1" applyAlignment="1">
      <alignment horizontal="left" vertical="center" wrapText="1"/>
    </xf>
    <xf numFmtId="0" fontId="0" fillId="17" borderId="7" xfId="0" applyFont="1" applyFill="1" applyBorder="1" applyAlignment="1" applyProtection="1">
      <alignment horizontal="center" vertical="top" wrapText="1"/>
      <protection hidden="1"/>
    </xf>
    <xf numFmtId="0" fontId="0" fillId="20" borderId="0" xfId="0" applyFont="1" applyFill="1" applyBorder="1" applyAlignment="1" applyProtection="1">
      <alignment vertical="center"/>
      <protection hidden="1"/>
    </xf>
    <xf numFmtId="0" fontId="0" fillId="20" borderId="7" xfId="0" applyFont="1" applyFill="1" applyBorder="1" applyAlignment="1">
      <alignment horizontal="center"/>
    </xf>
    <xf numFmtId="0" fontId="0" fillId="20" borderId="0" xfId="0" applyFont="1" applyFill="1" applyBorder="1" applyAlignment="1" applyProtection="1">
      <alignment wrapText="1"/>
      <protection hidden="1"/>
    </xf>
    <xf numFmtId="0" fontId="0" fillId="20" borderId="15" xfId="0" applyFont="1" applyFill="1" applyBorder="1" applyAlignment="1" applyProtection="1">
      <alignment horizontal="center"/>
      <protection hidden="1"/>
    </xf>
    <xf numFmtId="0" fontId="0" fillId="20" borderId="0" xfId="0" applyFont="1" applyFill="1" applyBorder="1" applyAlignment="1" applyProtection="1">
      <alignment horizontal="center" vertical="center" wrapText="1"/>
      <protection hidden="1"/>
    </xf>
    <xf numFmtId="0" fontId="0" fillId="20" borderId="7" xfId="0" applyFont="1" applyFill="1" applyBorder="1" applyAlignment="1" applyProtection="1">
      <alignment horizontal="center"/>
      <protection hidden="1"/>
    </xf>
    <xf numFmtId="0" fontId="0" fillId="20" borderId="0" xfId="0" applyFont="1" applyFill="1" applyBorder="1" applyAlignment="1" applyProtection="1">
      <alignment horizontal="center" vertical="center"/>
      <protection hidden="1"/>
    </xf>
    <xf numFmtId="0" fontId="0" fillId="20" borderId="0" xfId="0" applyFont="1" applyFill="1" applyBorder="1" applyAlignment="1" applyProtection="1">
      <alignment horizontal="center" wrapText="1"/>
      <protection hidden="1"/>
    </xf>
    <xf numFmtId="0" fontId="0" fillId="20" borderId="0" xfId="0" applyFont="1" applyFill="1" applyBorder="1" applyAlignment="1" applyProtection="1">
      <alignment horizontal="center"/>
      <protection hidden="1"/>
    </xf>
    <xf numFmtId="165" fontId="0" fillId="0" borderId="7" xfId="0" applyNumberFormat="1" applyFill="1" applyBorder="1" applyAlignment="1">
      <alignment horizontal="left" vertical="top" wrapText="1"/>
    </xf>
    <xf numFmtId="0" fontId="0" fillId="17" borderId="7" xfId="0" applyFont="1" applyFill="1" applyBorder="1" applyAlignment="1" applyProtection="1">
      <alignment horizontal="left" vertical="top" wrapText="1"/>
      <protection hidden="1"/>
    </xf>
    <xf numFmtId="0" fontId="2" fillId="17" borderId="7" xfId="0" applyFont="1" applyFill="1" applyBorder="1" applyAlignment="1">
      <alignment vertical="center"/>
    </xf>
    <xf numFmtId="0" fontId="2" fillId="17" borderId="7" xfId="0" applyFont="1" applyFill="1" applyBorder="1" applyAlignment="1">
      <alignment horizontal="center" vertical="center"/>
    </xf>
    <xf numFmtId="0" fontId="0" fillId="0" borderId="7" xfId="0" applyFont="1" applyFill="1" applyBorder="1" applyAlignment="1">
      <alignment horizontal="left" vertical="top" wrapText="1"/>
    </xf>
    <xf numFmtId="0" fontId="2" fillId="17" borderId="7" xfId="0" applyFont="1" applyFill="1" applyBorder="1" applyAlignment="1">
      <alignment horizontal="left" vertical="top" wrapText="1"/>
    </xf>
    <xf numFmtId="0" fontId="0" fillId="0" borderId="7" xfId="0" applyFont="1" applyFill="1" applyBorder="1" applyAlignment="1" applyProtection="1">
      <alignment horizontal="left" vertical="top"/>
      <protection hidden="1"/>
    </xf>
    <xf numFmtId="0" fontId="0" fillId="0" borderId="11" xfId="0" applyFont="1" applyFill="1" applyBorder="1" applyAlignment="1" applyProtection="1">
      <alignment horizontal="left" vertical="top"/>
      <protection hidden="1"/>
    </xf>
    <xf numFmtId="0" fontId="0" fillId="0" borderId="0" xfId="0" applyFont="1" applyBorder="1" applyAlignment="1" applyProtection="1">
      <alignment horizontal="left" vertical="top"/>
      <protection hidden="1"/>
    </xf>
    <xf numFmtId="0" fontId="1" fillId="6" borderId="7" xfId="0" applyFont="1" applyFill="1" applyBorder="1" applyAlignment="1" applyProtection="1">
      <alignment horizontal="left" vertical="top" wrapText="1"/>
      <protection hidden="1"/>
    </xf>
    <xf numFmtId="0" fontId="0" fillId="0" borderId="16" xfId="0" applyFont="1" applyFill="1" applyBorder="1" applyAlignment="1" applyProtection="1">
      <alignment horizontal="left" vertical="top" wrapText="1"/>
      <protection hidden="1"/>
    </xf>
    <xf numFmtId="164" fontId="0" fillId="0" borderId="7" xfId="0" applyNumberFormat="1" applyFont="1" applyFill="1" applyBorder="1" applyAlignment="1" applyProtection="1">
      <alignment horizontal="left" vertical="top" wrapText="1"/>
      <protection hidden="1"/>
    </xf>
    <xf numFmtId="164" fontId="0" fillId="17" borderId="7" xfId="0" applyNumberFormat="1" applyFont="1" applyFill="1" applyBorder="1" applyAlignment="1" applyProtection="1">
      <alignment horizontal="left" vertical="top" wrapText="1"/>
      <protection hidden="1"/>
    </xf>
    <xf numFmtId="0" fontId="0" fillId="0" borderId="0" xfId="0" applyFill="1" applyBorder="1" applyAlignment="1">
      <alignment horizontal="left" vertical="top"/>
    </xf>
    <xf numFmtId="0" fontId="2" fillId="0" borderId="7" xfId="0" applyFont="1" applyBorder="1" applyAlignment="1">
      <alignment horizontal="left" vertical="top"/>
    </xf>
    <xf numFmtId="0" fontId="1" fillId="0" borderId="7" xfId="0" applyFont="1" applyFill="1" applyBorder="1" applyAlignment="1">
      <alignment horizontal="left" vertical="top"/>
    </xf>
    <xf numFmtId="0" fontId="13" fillId="0" borderId="7" xfId="0" applyFont="1" applyFill="1" applyBorder="1" applyAlignment="1">
      <alignment horizontal="left" vertical="top"/>
    </xf>
    <xf numFmtId="0" fontId="0" fillId="20" borderId="0" xfId="0" applyFont="1" applyFill="1" applyBorder="1" applyAlignment="1" applyProtection="1">
      <alignment horizontal="left" vertical="top"/>
      <protection hidden="1"/>
    </xf>
    <xf numFmtId="2" fontId="0" fillId="17" borderId="42" xfId="0" applyNumberFormat="1" applyFont="1" applyFill="1" applyBorder="1" applyAlignment="1">
      <alignment horizontal="center" vertical="top" wrapText="1"/>
    </xf>
    <xf numFmtId="0" fontId="0" fillId="17" borderId="43" xfId="0" applyFill="1" applyBorder="1" applyAlignment="1">
      <alignment wrapText="1"/>
    </xf>
    <xf numFmtId="0" fontId="8" fillId="17" borderId="7" xfId="0" applyFont="1" applyFill="1" applyBorder="1" applyAlignment="1" applyProtection="1">
      <alignment horizontal="center" wrapText="1"/>
      <protection hidden="1"/>
    </xf>
    <xf numFmtId="1" fontId="0" fillId="0" borderId="7" xfId="0" applyNumberFormat="1" applyFill="1" applyBorder="1" applyAlignment="1">
      <alignment horizontal="center" vertical="center"/>
    </xf>
    <xf numFmtId="165" fontId="0" fillId="17" borderId="12" xfId="0" applyNumberFormat="1" applyFill="1" applyBorder="1" applyAlignment="1">
      <alignment horizontal="left" vertical="top" wrapText="1"/>
    </xf>
    <xf numFmtId="165" fontId="0" fillId="0" borderId="7" xfId="0" applyNumberFormat="1" applyFill="1" applyBorder="1" applyAlignment="1">
      <alignment horizontal="left" vertical="top" wrapText="1"/>
    </xf>
    <xf numFmtId="0" fontId="2" fillId="0" borderId="7" xfId="0" applyFont="1" applyFill="1" applyBorder="1" applyAlignment="1">
      <alignment horizontal="left" vertical="top" wrapText="1"/>
    </xf>
    <xf numFmtId="2" fontId="6" fillId="0" borderId="0" xfId="0" applyNumberFormat="1" applyFont="1" applyAlignment="1">
      <alignment horizontal="center"/>
    </xf>
    <xf numFmtId="165" fontId="0" fillId="0" borderId="7" xfId="0" applyNumberFormat="1" applyFill="1" applyBorder="1" applyAlignment="1">
      <alignment horizontal="left" vertical="top" wrapText="1"/>
    </xf>
    <xf numFmtId="2" fontId="0" fillId="0" borderId="25" xfId="0" applyNumberFormat="1" applyFill="1" applyBorder="1" applyAlignment="1">
      <alignment horizontal="center" vertical="top" wrapText="1"/>
    </xf>
    <xf numFmtId="0" fontId="0" fillId="0" borderId="26" xfId="0" applyFill="1" applyBorder="1" applyAlignment="1">
      <alignment horizontal="left" vertical="top" wrapText="1"/>
    </xf>
    <xf numFmtId="0" fontId="1" fillId="0" borderId="7" xfId="0" applyFont="1" applyFill="1" applyBorder="1" applyAlignment="1" applyProtection="1">
      <alignment horizontal="center" vertical="center"/>
      <protection hidden="1"/>
    </xf>
    <xf numFmtId="0" fontId="1" fillId="18" borderId="30" xfId="0" applyFont="1" applyFill="1" applyBorder="1" applyAlignment="1" applyProtection="1">
      <alignment horizontal="center" vertical="center" wrapText="1"/>
      <protection hidden="1"/>
    </xf>
    <xf numFmtId="0" fontId="1" fillId="18" borderId="31" xfId="0" applyFont="1" applyFill="1" applyBorder="1" applyAlignment="1" applyProtection="1">
      <alignment horizontal="center" vertical="center" wrapText="1"/>
      <protection hidden="1"/>
    </xf>
    <xf numFmtId="0" fontId="1" fillId="18" borderId="32" xfId="0" applyFont="1" applyFill="1" applyBorder="1" applyAlignment="1" applyProtection="1">
      <alignment horizontal="center" vertical="center" wrapText="1"/>
      <protection hidden="1"/>
    </xf>
    <xf numFmtId="0" fontId="1" fillId="3" borderId="7" xfId="1" applyNumberFormat="1" applyFont="1" applyFill="1" applyBorder="1" applyAlignment="1">
      <alignment horizontal="center" vertical="center" wrapText="1"/>
    </xf>
    <xf numFmtId="0" fontId="3" fillId="3" borderId="7" xfId="1" applyNumberFormat="1" applyFont="1" applyFill="1" applyBorder="1" applyAlignment="1">
      <alignment horizontal="center" vertical="center" wrapText="1"/>
    </xf>
    <xf numFmtId="49" fontId="1" fillId="0" borderId="21" xfId="0" applyNumberFormat="1" applyFont="1" applyFill="1" applyBorder="1" applyAlignment="1" applyProtection="1">
      <alignment horizontal="center" vertical="center"/>
      <protection hidden="1"/>
    </xf>
    <xf numFmtId="49" fontId="1" fillId="0" borderId="34" xfId="0" applyNumberFormat="1" applyFont="1" applyFill="1" applyBorder="1" applyAlignment="1" applyProtection="1">
      <alignment horizontal="center" vertical="center"/>
      <protection hidden="1"/>
    </xf>
    <xf numFmtId="49" fontId="1" fillId="0" borderId="11" xfId="0" applyNumberFormat="1" applyFont="1" applyFill="1" applyBorder="1" applyAlignment="1" applyProtection="1">
      <alignment horizontal="center" vertical="center"/>
      <protection hidden="1"/>
    </xf>
    <xf numFmtId="0" fontId="1" fillId="0" borderId="21" xfId="0" applyFont="1" applyBorder="1" applyAlignment="1">
      <alignment horizontal="center"/>
    </xf>
    <xf numFmtId="0" fontId="1" fillId="0" borderId="34" xfId="0" applyFont="1" applyBorder="1" applyAlignment="1">
      <alignment horizontal="center"/>
    </xf>
    <xf numFmtId="0" fontId="1" fillId="0" borderId="11" xfId="0" applyFont="1" applyBorder="1" applyAlignment="1">
      <alignment horizontal="center"/>
    </xf>
    <xf numFmtId="0" fontId="1" fillId="0" borderId="21" xfId="0" applyFont="1" applyFill="1" applyBorder="1" applyAlignment="1" applyProtection="1">
      <alignment horizontal="center"/>
      <protection hidden="1"/>
    </xf>
    <xf numFmtId="0" fontId="1" fillId="0" borderId="34" xfId="0" applyFont="1" applyFill="1" applyBorder="1" applyAlignment="1" applyProtection="1">
      <alignment horizontal="center"/>
      <protection hidden="1"/>
    </xf>
    <xf numFmtId="0" fontId="1" fillId="0" borderId="11" xfId="0" applyFont="1" applyFill="1" applyBorder="1" applyAlignment="1" applyProtection="1">
      <alignment horizontal="center"/>
      <protection hidden="1"/>
    </xf>
    <xf numFmtId="0" fontId="1" fillId="18" borderId="7" xfId="0" applyFont="1" applyFill="1" applyBorder="1" applyAlignment="1" applyProtection="1">
      <alignment horizontal="center" vertical="center" wrapText="1"/>
      <protection hidden="1"/>
    </xf>
    <xf numFmtId="0" fontId="1" fillId="0" borderId="7" xfId="0" applyFont="1" applyBorder="1" applyAlignment="1">
      <alignment horizontal="center" vertical="center"/>
    </xf>
    <xf numFmtId="0" fontId="2" fillId="0" borderId="12"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8" fillId="0" borderId="12" xfId="0" applyFont="1" applyFill="1" applyBorder="1" applyAlignment="1" applyProtection="1">
      <alignment horizontal="center" vertical="center" wrapText="1"/>
      <protection hidden="1"/>
    </xf>
    <xf numFmtId="0" fontId="8" fillId="0" borderId="15" xfId="0" applyFont="1" applyFill="1" applyBorder="1" applyAlignment="1" applyProtection="1">
      <alignment horizontal="center" vertical="center" wrapText="1"/>
      <protection hidden="1"/>
    </xf>
    <xf numFmtId="0" fontId="8" fillId="0" borderId="16" xfId="0" applyFont="1" applyFill="1" applyBorder="1" applyAlignment="1" applyProtection="1">
      <alignment horizontal="center" vertical="center" wrapText="1"/>
      <protection hidden="1"/>
    </xf>
    <xf numFmtId="0" fontId="2" fillId="0" borderId="7" xfId="0" applyFont="1" applyFill="1" applyBorder="1" applyAlignment="1">
      <alignment horizontal="left" vertical="top" wrapText="1"/>
    </xf>
    <xf numFmtId="49" fontId="1" fillId="0" borderId="7" xfId="0" applyNumberFormat="1" applyFont="1" applyFill="1" applyBorder="1" applyAlignment="1" applyProtection="1">
      <alignment horizontal="center" vertical="center"/>
      <protection hidden="1"/>
    </xf>
    <xf numFmtId="0" fontId="8" fillId="0" borderId="12" xfId="0" applyFont="1" applyFill="1" applyBorder="1" applyAlignment="1" applyProtection="1">
      <alignment horizontal="left" vertical="top" wrapText="1"/>
      <protection hidden="1"/>
    </xf>
    <xf numFmtId="0" fontId="8" fillId="0" borderId="15" xfId="0" applyFont="1" applyFill="1" applyBorder="1" applyAlignment="1" applyProtection="1">
      <alignment horizontal="left" vertical="top" wrapText="1"/>
      <protection hidden="1"/>
    </xf>
    <xf numFmtId="0" fontId="8" fillId="0" borderId="16" xfId="0" applyFont="1" applyFill="1" applyBorder="1" applyAlignment="1" applyProtection="1">
      <alignment horizontal="left" vertical="top" wrapText="1"/>
      <protection hidden="1"/>
    </xf>
    <xf numFmtId="2" fontId="7" fillId="0" borderId="0" xfId="0" applyNumberFormat="1" applyFont="1" applyAlignment="1">
      <alignment horizontal="center"/>
    </xf>
    <xf numFmtId="2" fontId="0" fillId="0" borderId="42" xfId="0" applyNumberFormat="1" applyFont="1" applyFill="1" applyBorder="1" applyAlignment="1">
      <alignment horizontal="center" vertical="top" wrapText="1"/>
    </xf>
    <xf numFmtId="0" fontId="0" fillId="0" borderId="43" xfId="0" applyFill="1" applyBorder="1" applyAlignment="1">
      <alignment wrapText="1"/>
    </xf>
    <xf numFmtId="49" fontId="2" fillId="0" borderId="7" xfId="0" applyNumberFormat="1" applyFont="1" applyFill="1" applyBorder="1" applyAlignment="1">
      <alignment horizontal="center" vertical="center" wrapText="1"/>
    </xf>
    <xf numFmtId="0" fontId="3" fillId="0" borderId="7" xfId="3" applyFont="1" applyFill="1" applyBorder="1" applyAlignment="1">
      <alignment wrapText="1"/>
    </xf>
    <xf numFmtId="0" fontId="0" fillId="0" borderId="7" xfId="0" applyFont="1" applyFill="1" applyBorder="1" applyAlignment="1">
      <alignment horizontal="left" vertical="center"/>
    </xf>
    <xf numFmtId="0" fontId="0" fillId="0" borderId="7" xfId="0" applyFill="1" applyBorder="1" applyAlignment="1">
      <alignment horizontal="left" vertical="top" wrapText="1"/>
    </xf>
    <xf numFmtId="0" fontId="3" fillId="0" borderId="7" xfId="0" applyFont="1" applyFill="1" applyBorder="1" applyAlignment="1">
      <alignment wrapText="1"/>
    </xf>
    <xf numFmtId="0" fontId="13" fillId="0" borderId="7" xfId="0" applyFont="1" applyFill="1" applyBorder="1" applyAlignment="1">
      <alignment horizontal="left" vertical="top" wrapText="1"/>
    </xf>
    <xf numFmtId="0" fontId="10" fillId="0" borderId="7" xfId="3" applyFont="1" applyFill="1" applyBorder="1" applyAlignment="1">
      <alignment wrapText="1"/>
    </xf>
    <xf numFmtId="0" fontId="3" fillId="0" borderId="12" xfId="0" applyFont="1" applyFill="1" applyBorder="1" applyAlignment="1">
      <alignment wrapText="1"/>
    </xf>
    <xf numFmtId="0" fontId="13" fillId="0" borderId="0" xfId="0" applyFont="1" applyFill="1" applyAlignment="1">
      <alignment horizontal="left" vertical="top"/>
    </xf>
    <xf numFmtId="0" fontId="0" fillId="0" borderId="7" xfId="0" quotePrefix="1" applyFill="1" applyBorder="1" applyAlignment="1">
      <alignment horizontal="center"/>
    </xf>
    <xf numFmtId="1" fontId="0" fillId="0" borderId="7" xfId="0" applyNumberFormat="1" applyFill="1" applyBorder="1" applyAlignment="1">
      <alignment horizontal="center"/>
    </xf>
    <xf numFmtId="0" fontId="0" fillId="0" borderId="7" xfId="0" quotePrefix="1" applyNumberFormat="1" applyFont="1" applyFill="1" applyBorder="1" applyAlignment="1" applyProtection="1">
      <alignment horizontal="center"/>
      <protection hidden="1"/>
    </xf>
    <xf numFmtId="0" fontId="0" fillId="0" borderId="11" xfId="0" applyFont="1" applyFill="1" applyBorder="1" applyAlignment="1" applyProtection="1">
      <alignment horizontal="left" vertical="top" wrapText="1"/>
      <protection hidden="1"/>
    </xf>
  </cellXfs>
  <cellStyles count="4">
    <cellStyle name="Accent1" xfId="2" builtinId="29"/>
    <cellStyle name="Normal" xfId="0" builtinId="0"/>
    <cellStyle name="Normal 2" xfId="1"/>
    <cellStyle name="Normal 4" xfId="3"/>
  </cellStyles>
  <dxfs count="22">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
      <font>
        <color theme="1" tint="0.499984740745262"/>
      </font>
      <fill>
        <patternFill>
          <bgColor theme="1" tint="0.3499862666707357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BFBFB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171717"/>
      <rgbColor rgb="00333300"/>
      <rgbColor rgb="00993300"/>
      <rgbColor rgb="00993366"/>
      <rgbColor rgb="00333399"/>
      <rgbColor rgb="001A1A1A"/>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86"/>
  <sheetViews>
    <sheetView tabSelected="1" topLeftCell="A35" zoomScaleNormal="100" zoomScaleSheetLayoutView="96" workbookViewId="0">
      <selection activeCell="C37" sqref="C37"/>
    </sheetView>
  </sheetViews>
  <sheetFormatPr defaultRowHeight="13.2" x14ac:dyDescent="0.25"/>
  <cols>
    <col min="1" max="1" width="17.5546875" style="1" customWidth="1"/>
    <col min="2" max="2" width="18.6640625" customWidth="1"/>
    <col min="3" max="3" width="88.44140625" customWidth="1"/>
  </cols>
  <sheetData>
    <row r="2" spans="1:5" ht="27.6" x14ac:dyDescent="0.45">
      <c r="A2" s="432" t="s">
        <v>343</v>
      </c>
      <c r="B2" s="432"/>
      <c r="C2" s="432"/>
    </row>
    <row r="3" spans="1:5" x14ac:dyDescent="0.25">
      <c r="A3" s="2"/>
    </row>
    <row r="4" spans="1:5" ht="13.8" thickBot="1" x14ac:dyDescent="0.3">
      <c r="A4" s="1" t="s">
        <v>0</v>
      </c>
    </row>
    <row r="5" spans="1:5" x14ac:dyDescent="0.25">
      <c r="A5" s="346" t="s">
        <v>1</v>
      </c>
      <c r="B5" s="347" t="s">
        <v>2</v>
      </c>
      <c r="C5" s="348" t="s">
        <v>3</v>
      </c>
    </row>
    <row r="6" spans="1:5" x14ac:dyDescent="0.25">
      <c r="A6" s="257">
        <v>1.01</v>
      </c>
      <c r="B6" s="254">
        <v>42081</v>
      </c>
      <c r="C6" s="258" t="s">
        <v>198</v>
      </c>
    </row>
    <row r="7" spans="1:5" s="3" customFormat="1" ht="26.4" x14ac:dyDescent="0.25">
      <c r="A7" s="257">
        <v>1.02</v>
      </c>
      <c r="B7" s="254">
        <v>42114</v>
      </c>
      <c r="C7" s="258" t="s">
        <v>344</v>
      </c>
    </row>
    <row r="8" spans="1:5" s="3" customFormat="1" x14ac:dyDescent="0.25">
      <c r="A8" s="257">
        <v>1.03</v>
      </c>
      <c r="B8" s="254">
        <v>42186</v>
      </c>
      <c r="C8" s="258" t="s">
        <v>421</v>
      </c>
    </row>
    <row r="9" spans="1:5" s="3" customFormat="1" ht="26.4" x14ac:dyDescent="0.25">
      <c r="A9" s="257">
        <v>1.04</v>
      </c>
      <c r="B9" s="254">
        <v>42228</v>
      </c>
      <c r="C9" s="258" t="s">
        <v>422</v>
      </c>
    </row>
    <row r="10" spans="1:5" x14ac:dyDescent="0.25">
      <c r="A10" s="259">
        <v>1.05</v>
      </c>
      <c r="B10" s="255">
        <v>42243</v>
      </c>
      <c r="C10" s="260" t="s">
        <v>600</v>
      </c>
      <c r="D10" s="52"/>
      <c r="E10" s="52"/>
    </row>
    <row r="11" spans="1:5" ht="26.4" x14ac:dyDescent="0.25">
      <c r="A11" s="343">
        <v>1.06</v>
      </c>
      <c r="B11" s="342">
        <v>42271</v>
      </c>
      <c r="C11" s="261" t="s">
        <v>792</v>
      </c>
      <c r="D11" s="52"/>
      <c r="E11" s="52"/>
    </row>
    <row r="12" spans="1:5" ht="408.6" customHeight="1" x14ac:dyDescent="0.25">
      <c r="A12" s="434">
        <v>1.07</v>
      </c>
      <c r="B12" s="433">
        <v>42335</v>
      </c>
      <c r="C12" s="435" t="s">
        <v>833</v>
      </c>
      <c r="D12" s="52"/>
      <c r="E12" s="52"/>
    </row>
    <row r="13" spans="1:5" ht="161.4" customHeight="1" x14ac:dyDescent="0.25">
      <c r="A13" s="434"/>
      <c r="B13" s="433"/>
      <c r="C13" s="435"/>
      <c r="D13" s="52"/>
      <c r="E13" s="52"/>
    </row>
    <row r="14" spans="1:5" ht="273.60000000000002" customHeight="1" x14ac:dyDescent="0.25">
      <c r="A14" s="343">
        <v>1.08</v>
      </c>
      <c r="B14" s="342" t="s">
        <v>815</v>
      </c>
      <c r="C14" s="344" t="s">
        <v>834</v>
      </c>
      <c r="D14" s="52"/>
      <c r="E14" s="52"/>
    </row>
    <row r="15" spans="1:5" ht="26.4" x14ac:dyDescent="0.25">
      <c r="A15" s="343">
        <v>1.0900000000000001</v>
      </c>
      <c r="B15" s="342" t="s">
        <v>851</v>
      </c>
      <c r="C15" s="344" t="s">
        <v>852</v>
      </c>
      <c r="D15" s="208"/>
      <c r="E15" s="52"/>
    </row>
    <row r="16" spans="1:5" x14ac:dyDescent="0.25">
      <c r="A16" s="343">
        <v>1.1000000000000001</v>
      </c>
      <c r="B16" s="342" t="s">
        <v>861</v>
      </c>
      <c r="C16" s="344" t="s">
        <v>862</v>
      </c>
      <c r="D16" s="208"/>
      <c r="E16" s="52"/>
    </row>
    <row r="17" spans="1:5" ht="184.8" x14ac:dyDescent="0.25">
      <c r="A17" s="343">
        <v>1.1100000000000001</v>
      </c>
      <c r="B17" s="342" t="s">
        <v>868</v>
      </c>
      <c r="C17" s="344" t="s">
        <v>885</v>
      </c>
      <c r="D17" s="208"/>
      <c r="E17" s="52"/>
    </row>
    <row r="18" spans="1:5" ht="26.4" x14ac:dyDescent="0.25">
      <c r="A18" s="343">
        <v>1.1200000000000001</v>
      </c>
      <c r="B18" s="342" t="s">
        <v>888</v>
      </c>
      <c r="C18" s="344" t="s">
        <v>889</v>
      </c>
      <c r="D18" s="208"/>
      <c r="E18" s="52"/>
    </row>
    <row r="19" spans="1:5" ht="26.4" x14ac:dyDescent="0.25">
      <c r="A19" s="343">
        <v>1.1299999999999999</v>
      </c>
      <c r="B19" s="342" t="s">
        <v>1728</v>
      </c>
      <c r="C19" s="344" t="s">
        <v>922</v>
      </c>
      <c r="D19" s="208"/>
      <c r="E19" s="52"/>
    </row>
    <row r="20" spans="1:5" x14ac:dyDescent="0.25">
      <c r="A20" s="355">
        <v>1.1399999999999999</v>
      </c>
      <c r="B20" s="342">
        <v>42621</v>
      </c>
      <c r="C20" s="261" t="s">
        <v>1729</v>
      </c>
      <c r="D20" s="52"/>
      <c r="E20" s="52"/>
    </row>
    <row r="21" spans="1:5" x14ac:dyDescent="0.25">
      <c r="A21" s="355">
        <v>1.1499999999999999</v>
      </c>
      <c r="B21" s="342">
        <v>42649</v>
      </c>
      <c r="C21" s="261" t="s">
        <v>1758</v>
      </c>
      <c r="D21" s="52"/>
      <c r="E21" s="52"/>
    </row>
    <row r="22" spans="1:5" ht="92.4" x14ac:dyDescent="0.25">
      <c r="A22" s="343">
        <v>1.1599999999999999</v>
      </c>
      <c r="B22" s="342">
        <v>42836</v>
      </c>
      <c r="C22" s="352" t="s">
        <v>2588</v>
      </c>
      <c r="D22" s="52"/>
      <c r="E22" s="52"/>
    </row>
    <row r="23" spans="1:5" ht="39.6" x14ac:dyDescent="0.25">
      <c r="A23" s="343">
        <v>1.17</v>
      </c>
      <c r="B23" s="342">
        <v>42888</v>
      </c>
      <c r="C23" s="352" t="s">
        <v>2611</v>
      </c>
      <c r="D23" s="52"/>
      <c r="E23" s="52"/>
    </row>
    <row r="24" spans="1:5" ht="145.19999999999999" x14ac:dyDescent="0.25">
      <c r="A24" s="343">
        <v>1.18</v>
      </c>
      <c r="B24" s="342">
        <v>42902</v>
      </c>
      <c r="C24" s="352" t="s">
        <v>2618</v>
      </c>
      <c r="D24" s="52"/>
      <c r="E24" s="52"/>
    </row>
    <row r="25" spans="1:5" ht="66" x14ac:dyDescent="0.25">
      <c r="A25" s="343">
        <v>1.19</v>
      </c>
      <c r="B25" s="342" t="s">
        <v>2630</v>
      </c>
      <c r="C25" s="261" t="s">
        <v>2634</v>
      </c>
      <c r="D25" s="52"/>
      <c r="E25" s="52"/>
    </row>
    <row r="26" spans="1:5" ht="171.6" x14ac:dyDescent="0.25">
      <c r="A26" s="353">
        <v>1.2</v>
      </c>
      <c r="B26" s="342" t="s">
        <v>2749</v>
      </c>
      <c r="C26" s="354" t="s">
        <v>2637</v>
      </c>
      <c r="D26" s="52"/>
      <c r="E26" s="52"/>
    </row>
    <row r="27" spans="1:5" x14ac:dyDescent="0.25">
      <c r="A27" s="353">
        <v>1.21</v>
      </c>
      <c r="B27" s="342" t="s">
        <v>2756</v>
      </c>
      <c r="C27" s="354" t="s">
        <v>2759</v>
      </c>
      <c r="D27" s="52"/>
      <c r="E27" s="52"/>
    </row>
    <row r="28" spans="1:5" ht="105.6" x14ac:dyDescent="0.25">
      <c r="A28" s="353">
        <v>1.22</v>
      </c>
      <c r="B28" s="342" t="s">
        <v>2760</v>
      </c>
      <c r="C28" s="354" t="s">
        <v>2795</v>
      </c>
      <c r="D28" s="52"/>
      <c r="E28" s="52"/>
    </row>
    <row r="29" spans="1:5" ht="39.6" x14ac:dyDescent="0.25">
      <c r="A29" s="353">
        <v>1.23</v>
      </c>
      <c r="B29" s="366">
        <v>43139</v>
      </c>
      <c r="C29" s="354" t="s">
        <v>2901</v>
      </c>
      <c r="D29" s="52"/>
      <c r="E29" s="52"/>
    </row>
    <row r="30" spans="1:5" ht="66" x14ac:dyDescent="0.25">
      <c r="A30" s="353">
        <v>1.24</v>
      </c>
      <c r="B30" s="366">
        <v>43201</v>
      </c>
      <c r="C30" s="354" t="s">
        <v>3076</v>
      </c>
      <c r="D30" s="52"/>
      <c r="E30" s="52"/>
    </row>
    <row r="31" spans="1:5" ht="39.6" x14ac:dyDescent="0.25">
      <c r="A31" s="353">
        <v>1.25</v>
      </c>
      <c r="B31" s="407">
        <v>43257</v>
      </c>
      <c r="C31" s="354" t="s">
        <v>3088</v>
      </c>
      <c r="D31" s="52"/>
      <c r="E31" s="52"/>
    </row>
    <row r="32" spans="1:5" ht="52.8" x14ac:dyDescent="0.25">
      <c r="A32" s="353">
        <v>1.26</v>
      </c>
      <c r="B32" s="430">
        <v>43353</v>
      </c>
      <c r="C32" s="261" t="s">
        <v>3241</v>
      </c>
      <c r="D32" s="52"/>
      <c r="E32" s="52"/>
    </row>
    <row r="33" spans="1:5" x14ac:dyDescent="0.25">
      <c r="A33" s="465">
        <v>1.27</v>
      </c>
      <c r="B33" s="430">
        <v>43377</v>
      </c>
      <c r="C33" s="261" t="s">
        <v>3315</v>
      </c>
      <c r="D33" s="52"/>
      <c r="E33" s="52"/>
    </row>
    <row r="34" spans="1:5" ht="52.8" x14ac:dyDescent="0.25">
      <c r="A34" s="465">
        <v>1.28</v>
      </c>
      <c r="B34" s="430">
        <v>43385</v>
      </c>
      <c r="C34" s="466" t="s">
        <v>3333</v>
      </c>
      <c r="D34" s="52"/>
      <c r="E34" s="52"/>
    </row>
    <row r="35" spans="1:5" ht="52.8" x14ac:dyDescent="0.25">
      <c r="A35" s="465">
        <v>1.29</v>
      </c>
      <c r="B35" s="430">
        <v>43418</v>
      </c>
      <c r="C35" s="466" t="s">
        <v>3339</v>
      </c>
      <c r="D35" s="52"/>
      <c r="E35" s="52"/>
    </row>
    <row r="36" spans="1:5" ht="39.6" x14ac:dyDescent="0.25">
      <c r="A36" s="465">
        <v>1.3</v>
      </c>
      <c r="B36" s="430">
        <v>43422</v>
      </c>
      <c r="C36" s="466" t="s">
        <v>3360</v>
      </c>
      <c r="D36" s="52"/>
      <c r="E36" s="52"/>
    </row>
    <row r="37" spans="1:5" ht="92.4" x14ac:dyDescent="0.25">
      <c r="A37" s="465">
        <v>1.31</v>
      </c>
      <c r="B37" s="310">
        <v>43475</v>
      </c>
      <c r="C37" s="466" t="s">
        <v>3377</v>
      </c>
      <c r="D37" s="52"/>
      <c r="E37" s="52"/>
    </row>
    <row r="38" spans="1:5" ht="79.2" x14ac:dyDescent="0.25">
      <c r="A38" s="465">
        <v>1.32</v>
      </c>
      <c r="B38" s="310">
        <v>43549</v>
      </c>
      <c r="C38" s="466" t="s">
        <v>3378</v>
      </c>
      <c r="D38" s="52"/>
      <c r="E38" s="52"/>
    </row>
    <row r="39" spans="1:5" ht="105.6" x14ac:dyDescent="0.25">
      <c r="A39" s="425">
        <v>1.33</v>
      </c>
      <c r="B39" s="429" t="s">
        <v>3379</v>
      </c>
      <c r="C39" s="426" t="s">
        <v>3393</v>
      </c>
      <c r="D39" s="52"/>
      <c r="E39" s="52"/>
    </row>
    <row r="40" spans="1:5" x14ac:dyDescent="0.25">
      <c r="A40" s="425">
        <v>1.34</v>
      </c>
      <c r="B40" s="429" t="s">
        <v>3395</v>
      </c>
      <c r="C40" s="426" t="s">
        <v>3394</v>
      </c>
      <c r="D40" s="52"/>
      <c r="E40" s="52"/>
    </row>
    <row r="41" spans="1:5" ht="13.8" thickBot="1" x14ac:dyDescent="0.3">
      <c r="A41" s="349"/>
      <c r="B41" s="350"/>
      <c r="C41" s="351"/>
      <c r="D41" s="52"/>
      <c r="E41" s="52"/>
    </row>
    <row r="42" spans="1:5" x14ac:dyDescent="0.25">
      <c r="A42" s="205"/>
      <c r="B42" s="52"/>
      <c r="C42" s="52"/>
      <c r="D42" s="52"/>
      <c r="E42" s="52"/>
    </row>
    <row r="43" spans="1:5" x14ac:dyDescent="0.25">
      <c r="A43" s="205"/>
      <c r="B43" s="52"/>
      <c r="C43" s="52"/>
      <c r="D43" s="52"/>
      <c r="E43" s="52"/>
    </row>
    <row r="44" spans="1:5" x14ac:dyDescent="0.25">
      <c r="A44" s="205"/>
      <c r="B44" s="52"/>
      <c r="C44" s="52"/>
      <c r="D44" s="52"/>
      <c r="E44" s="52"/>
    </row>
    <row r="45" spans="1:5" x14ac:dyDescent="0.25">
      <c r="A45" s="205"/>
      <c r="B45" s="52"/>
      <c r="C45" s="52"/>
      <c r="D45" s="52"/>
      <c r="E45" s="52"/>
    </row>
    <row r="46" spans="1:5" x14ac:dyDescent="0.25">
      <c r="A46" s="55"/>
      <c r="B46" s="52"/>
      <c r="C46" s="52"/>
      <c r="D46" s="52"/>
      <c r="E46" s="52"/>
    </row>
    <row r="47" spans="1:5" x14ac:dyDescent="0.25">
      <c r="A47" s="55"/>
      <c r="B47" s="52"/>
      <c r="C47" s="52"/>
      <c r="D47" s="52"/>
      <c r="E47" s="52"/>
    </row>
    <row r="48" spans="1:5" x14ac:dyDescent="0.25">
      <c r="A48" s="55"/>
      <c r="B48" s="52"/>
      <c r="C48" s="52"/>
      <c r="D48" s="52"/>
      <c r="E48" s="52"/>
    </row>
    <row r="49" spans="1:5" x14ac:dyDescent="0.25">
      <c r="A49" s="55"/>
      <c r="B49" s="52"/>
      <c r="C49" s="52"/>
      <c r="D49" s="52"/>
      <c r="E49" s="52"/>
    </row>
    <row r="50" spans="1:5" x14ac:dyDescent="0.25">
      <c r="A50" s="55"/>
      <c r="B50" s="52"/>
      <c r="C50" s="52"/>
      <c r="D50" s="52"/>
      <c r="E50" s="52"/>
    </row>
    <row r="51" spans="1:5" x14ac:dyDescent="0.25">
      <c r="A51" s="55"/>
      <c r="B51" s="52"/>
      <c r="C51" s="52"/>
      <c r="D51" s="52"/>
      <c r="E51" s="52"/>
    </row>
    <row r="52" spans="1:5" x14ac:dyDescent="0.25">
      <c r="A52" s="55"/>
      <c r="B52" s="52"/>
      <c r="C52" s="52"/>
      <c r="D52" s="52"/>
      <c r="E52" s="52"/>
    </row>
    <row r="53" spans="1:5" x14ac:dyDescent="0.25">
      <c r="A53" s="55"/>
      <c r="B53" s="52"/>
      <c r="C53" s="52"/>
      <c r="D53" s="52"/>
      <c r="E53" s="52"/>
    </row>
    <row r="54" spans="1:5" x14ac:dyDescent="0.25">
      <c r="A54" s="55"/>
      <c r="B54" s="52"/>
      <c r="C54" s="52"/>
      <c r="D54" s="52"/>
      <c r="E54" s="52"/>
    </row>
    <row r="55" spans="1:5" x14ac:dyDescent="0.25">
      <c r="A55" s="55"/>
      <c r="B55" s="52"/>
      <c r="C55" s="52"/>
      <c r="D55" s="52"/>
      <c r="E55" s="52"/>
    </row>
    <row r="56" spans="1:5" x14ac:dyDescent="0.25">
      <c r="A56" s="55"/>
      <c r="B56" s="52"/>
      <c r="C56" s="52"/>
      <c r="D56" s="52"/>
      <c r="E56" s="52"/>
    </row>
    <row r="57" spans="1:5" x14ac:dyDescent="0.25">
      <c r="A57" s="55"/>
      <c r="B57" s="52"/>
      <c r="C57" s="52"/>
      <c r="D57" s="52"/>
      <c r="E57" s="52"/>
    </row>
    <row r="58" spans="1:5" x14ac:dyDescent="0.25">
      <c r="A58" s="55"/>
      <c r="B58" s="52"/>
      <c r="C58" s="52"/>
      <c r="D58" s="52"/>
      <c r="E58" s="52"/>
    </row>
    <row r="59" spans="1:5" x14ac:dyDescent="0.25">
      <c r="A59" s="55"/>
      <c r="B59" s="52"/>
      <c r="C59" s="52"/>
      <c r="D59" s="52"/>
      <c r="E59" s="52"/>
    </row>
    <row r="60" spans="1:5" x14ac:dyDescent="0.25">
      <c r="A60" s="55"/>
      <c r="B60" s="52"/>
      <c r="C60" s="52"/>
      <c r="D60" s="52"/>
      <c r="E60" s="52"/>
    </row>
    <row r="61" spans="1:5" x14ac:dyDescent="0.25">
      <c r="A61" s="55"/>
      <c r="B61" s="52"/>
      <c r="C61" s="52"/>
      <c r="D61" s="52"/>
      <c r="E61" s="52"/>
    </row>
    <row r="62" spans="1:5" x14ac:dyDescent="0.25">
      <c r="A62" s="55"/>
      <c r="B62" s="52"/>
      <c r="C62" s="52"/>
      <c r="D62" s="52"/>
      <c r="E62" s="52"/>
    </row>
    <row r="63" spans="1:5" x14ac:dyDescent="0.25">
      <c r="A63" s="55"/>
      <c r="B63" s="52"/>
      <c r="C63" s="52"/>
      <c r="D63" s="52"/>
      <c r="E63" s="52"/>
    </row>
    <row r="64" spans="1:5" x14ac:dyDescent="0.25">
      <c r="A64" s="55"/>
      <c r="B64" s="52"/>
      <c r="C64" s="52"/>
      <c r="D64" s="52"/>
      <c r="E64" s="52"/>
    </row>
    <row r="65" spans="1:5" x14ac:dyDescent="0.25">
      <c r="A65" s="55"/>
      <c r="B65" s="52"/>
      <c r="C65" s="52"/>
      <c r="D65" s="52"/>
      <c r="E65" s="52"/>
    </row>
    <row r="66" spans="1:5" x14ac:dyDescent="0.25">
      <c r="A66" s="55"/>
      <c r="B66" s="52"/>
      <c r="C66" s="52"/>
      <c r="D66" s="52"/>
      <c r="E66" s="52"/>
    </row>
    <row r="67" spans="1:5" x14ac:dyDescent="0.25">
      <c r="A67" s="55"/>
      <c r="B67" s="52"/>
      <c r="C67" s="52"/>
      <c r="D67" s="52"/>
      <c r="E67" s="52"/>
    </row>
    <row r="68" spans="1:5" x14ac:dyDescent="0.25">
      <c r="A68" s="55"/>
      <c r="B68" s="52"/>
      <c r="C68" s="52"/>
      <c r="D68" s="52"/>
      <c r="E68" s="52"/>
    </row>
    <row r="69" spans="1:5" x14ac:dyDescent="0.25">
      <c r="A69" s="55"/>
      <c r="B69" s="52"/>
      <c r="C69" s="52"/>
      <c r="D69" s="52"/>
      <c r="E69" s="52"/>
    </row>
    <row r="70" spans="1:5" x14ac:dyDescent="0.25">
      <c r="A70" s="55"/>
      <c r="B70" s="52"/>
      <c r="C70" s="52"/>
      <c r="D70" s="52"/>
      <c r="E70" s="52"/>
    </row>
    <row r="71" spans="1:5" x14ac:dyDescent="0.25">
      <c r="A71" s="55"/>
      <c r="B71" s="52"/>
      <c r="C71" s="52"/>
      <c r="D71" s="52"/>
      <c r="E71" s="52"/>
    </row>
    <row r="72" spans="1:5" x14ac:dyDescent="0.25">
      <c r="A72" s="55"/>
      <c r="B72" s="52"/>
      <c r="C72" s="52"/>
      <c r="D72" s="52"/>
      <c r="E72" s="52"/>
    </row>
    <row r="73" spans="1:5" x14ac:dyDescent="0.25">
      <c r="A73" s="55"/>
      <c r="B73" s="52"/>
      <c r="C73" s="52"/>
      <c r="D73" s="52"/>
      <c r="E73" s="52"/>
    </row>
    <row r="74" spans="1:5" x14ac:dyDescent="0.25">
      <c r="A74" s="55"/>
      <c r="B74" s="52"/>
      <c r="C74" s="52"/>
      <c r="D74" s="52"/>
      <c r="E74" s="52"/>
    </row>
    <row r="75" spans="1:5" x14ac:dyDescent="0.25">
      <c r="A75" s="55"/>
      <c r="B75" s="52"/>
      <c r="C75" s="52"/>
      <c r="D75" s="52"/>
      <c r="E75" s="52"/>
    </row>
    <row r="76" spans="1:5" x14ac:dyDescent="0.25">
      <c r="A76" s="55"/>
      <c r="B76" s="52"/>
      <c r="C76" s="52"/>
      <c r="D76" s="52"/>
      <c r="E76" s="52"/>
    </row>
    <row r="77" spans="1:5" x14ac:dyDescent="0.25">
      <c r="A77" s="55"/>
      <c r="B77" s="52"/>
      <c r="C77" s="52"/>
      <c r="D77" s="52"/>
      <c r="E77" s="52"/>
    </row>
    <row r="78" spans="1:5" x14ac:dyDescent="0.25">
      <c r="A78" s="55"/>
      <c r="B78" s="52"/>
      <c r="C78" s="52"/>
      <c r="D78" s="52"/>
      <c r="E78" s="52"/>
    </row>
    <row r="79" spans="1:5" x14ac:dyDescent="0.25">
      <c r="A79" s="55"/>
      <c r="B79" s="52"/>
      <c r="C79" s="52"/>
      <c r="D79" s="52"/>
      <c r="E79" s="52"/>
    </row>
    <row r="80" spans="1:5" x14ac:dyDescent="0.25">
      <c r="A80" s="55"/>
      <c r="B80" s="52"/>
      <c r="C80" s="52"/>
      <c r="D80" s="52"/>
      <c r="E80" s="52"/>
    </row>
    <row r="81" spans="1:5" x14ac:dyDescent="0.25">
      <c r="A81" s="55"/>
      <c r="B81" s="52"/>
      <c r="C81" s="52"/>
      <c r="D81" s="52"/>
      <c r="E81" s="52"/>
    </row>
    <row r="82" spans="1:5" x14ac:dyDescent="0.25">
      <c r="A82" s="55"/>
      <c r="B82" s="52"/>
      <c r="C82" s="52"/>
      <c r="D82" s="52"/>
      <c r="E82" s="52"/>
    </row>
    <row r="83" spans="1:5" x14ac:dyDescent="0.25">
      <c r="A83" s="55"/>
      <c r="B83" s="52"/>
      <c r="C83" s="52"/>
      <c r="D83" s="52"/>
      <c r="E83" s="52"/>
    </row>
    <row r="84" spans="1:5" x14ac:dyDescent="0.25">
      <c r="A84" s="55"/>
      <c r="B84" s="52"/>
      <c r="C84" s="52"/>
      <c r="D84" s="52"/>
      <c r="E84" s="52"/>
    </row>
    <row r="85" spans="1:5" x14ac:dyDescent="0.25">
      <c r="A85" s="55"/>
      <c r="B85" s="52"/>
      <c r="C85" s="52"/>
      <c r="D85" s="52"/>
      <c r="E85" s="52"/>
    </row>
    <row r="86" spans="1:5" x14ac:dyDescent="0.25">
      <c r="A86" s="55"/>
      <c r="B86" s="52"/>
      <c r="C86" s="52"/>
      <c r="D86" s="52"/>
      <c r="E86" s="52"/>
    </row>
  </sheetData>
  <sheetProtection selectLockedCells="1" selectUnlockedCells="1"/>
  <mergeCells count="4">
    <mergeCell ref="A2:C2"/>
    <mergeCell ref="B12:B13"/>
    <mergeCell ref="A12:A13"/>
    <mergeCell ref="C12:C13"/>
  </mergeCells>
  <pageMargins left="0.7" right="0.7" top="0.75" bottom="0.75" header="0.51180555555555551" footer="0.51180555555555551"/>
  <pageSetup paperSize="9" firstPageNumber="0"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zoomScale="85" zoomScaleNormal="85" workbookViewId="0">
      <selection activeCell="C19" sqref="C19"/>
    </sheetView>
  </sheetViews>
  <sheetFormatPr defaultRowHeight="13.2" x14ac:dyDescent="0.25"/>
  <cols>
    <col min="1" max="1" width="17.5546875" style="1" customWidth="1"/>
    <col min="2" max="2" width="17.33203125" style="52" bestFit="1" customWidth="1"/>
    <col min="3" max="3" width="55.109375" customWidth="1"/>
  </cols>
  <sheetData>
    <row r="2" spans="1:3" ht="28.2" x14ac:dyDescent="0.5">
      <c r="A2" s="464" t="s">
        <v>383</v>
      </c>
      <c r="B2" s="464"/>
      <c r="C2" s="464"/>
    </row>
    <row r="3" spans="1:3" ht="13.8" thickBot="1" x14ac:dyDescent="0.3">
      <c r="A3" s="1" t="s">
        <v>0</v>
      </c>
    </row>
    <row r="4" spans="1:3" ht="13.8" thickBot="1" x14ac:dyDescent="0.3">
      <c r="A4" s="252" t="s">
        <v>1</v>
      </c>
      <c r="B4" s="303" t="s">
        <v>2</v>
      </c>
      <c r="C4" s="253" t="s">
        <v>3</v>
      </c>
    </row>
    <row r="5" spans="1:3" x14ac:dyDescent="0.25">
      <c r="A5" s="304">
        <v>1.01</v>
      </c>
      <c r="B5" s="310">
        <v>42081</v>
      </c>
      <c r="C5" s="256" t="s">
        <v>2585</v>
      </c>
    </row>
    <row r="6" spans="1:3" ht="26.4" x14ac:dyDescent="0.25">
      <c r="A6" s="305">
        <v>1.02</v>
      </c>
      <c r="B6" s="310">
        <v>42704</v>
      </c>
      <c r="C6" s="306" t="s">
        <v>2586</v>
      </c>
    </row>
    <row r="7" spans="1:3" s="141" customFormat="1" x14ac:dyDescent="0.25">
      <c r="A7" s="305">
        <v>1.03</v>
      </c>
      <c r="B7" s="310">
        <v>42836</v>
      </c>
      <c r="C7" s="306" t="s">
        <v>2587</v>
      </c>
    </row>
    <row r="8" spans="1:3" s="298" customFormat="1" ht="13.8" thickBot="1" x14ac:dyDescent="0.3">
      <c r="A8" s="307"/>
      <c r="B8" s="308"/>
      <c r="C8" s="309"/>
    </row>
  </sheetData>
  <mergeCells count="1">
    <mergeCell ref="A2:C2"/>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zoomScale="95" zoomScaleNormal="95" zoomScaleSheetLayoutView="80" workbookViewId="0">
      <pane ySplit="1" topLeftCell="A2" activePane="bottomLeft" state="frozen"/>
      <selection pane="bottomLeft" activeCell="F14" sqref="F14"/>
    </sheetView>
  </sheetViews>
  <sheetFormatPr defaultColWidth="8.88671875" defaultRowHeight="13.2" x14ac:dyDescent="0.25"/>
  <cols>
    <col min="1" max="1" width="3.5546875" bestFit="1" customWidth="1"/>
    <col min="2" max="2" width="27.88671875" customWidth="1"/>
    <col min="3" max="3" width="10.6640625" customWidth="1"/>
    <col min="4" max="4" width="40.6640625" style="52" customWidth="1"/>
    <col min="5" max="5" width="9.6640625" customWidth="1"/>
    <col min="6" max="7" width="15.6640625" customWidth="1"/>
    <col min="8" max="8" width="13.6640625" customWidth="1"/>
    <col min="9" max="9" width="30.6640625" style="18" customWidth="1"/>
    <col min="10" max="16" width="9.109375" style="8" customWidth="1"/>
    <col min="17" max="16384" width="8.88671875" style="141"/>
  </cols>
  <sheetData>
    <row r="1" spans="1:16" s="4" customFormat="1" ht="26.4" x14ac:dyDescent="0.25">
      <c r="A1" s="71" t="s">
        <v>399</v>
      </c>
      <c r="B1" s="71" t="s">
        <v>398</v>
      </c>
      <c r="C1" s="71" t="s">
        <v>4</v>
      </c>
      <c r="D1" s="125" t="s">
        <v>3</v>
      </c>
      <c r="E1" s="71" t="s">
        <v>201</v>
      </c>
      <c r="F1" s="71" t="s">
        <v>599</v>
      </c>
      <c r="G1" s="71" t="s">
        <v>392</v>
      </c>
      <c r="H1" s="71" t="s">
        <v>5</v>
      </c>
      <c r="I1" s="71" t="s">
        <v>377</v>
      </c>
      <c r="J1" s="71" t="s">
        <v>400</v>
      </c>
      <c r="K1" s="71" t="s">
        <v>401</v>
      </c>
      <c r="L1" s="71" t="s">
        <v>402</v>
      </c>
      <c r="M1" s="71" t="s">
        <v>403</v>
      </c>
      <c r="N1" s="71" t="s">
        <v>404</v>
      </c>
      <c r="O1" s="71" t="s">
        <v>405</v>
      </c>
      <c r="P1" s="71" t="s">
        <v>406</v>
      </c>
    </row>
    <row r="2" spans="1:16" s="4" customFormat="1" ht="15.6" x14ac:dyDescent="0.25">
      <c r="A2" s="108"/>
      <c r="B2" s="108"/>
      <c r="C2" s="129">
        <v>1</v>
      </c>
      <c r="D2" s="19" t="s">
        <v>199</v>
      </c>
      <c r="E2" s="126">
        <v>100</v>
      </c>
      <c r="F2" s="126"/>
      <c r="G2" s="126"/>
      <c r="H2" s="126"/>
      <c r="I2" s="37"/>
      <c r="J2" s="92"/>
      <c r="K2" s="92"/>
      <c r="L2" s="92"/>
      <c r="M2" s="92"/>
      <c r="N2" s="92"/>
      <c r="O2" s="92"/>
      <c r="P2" s="92"/>
    </row>
    <row r="3" spans="1:16" s="4" customFormat="1" ht="105.6" x14ac:dyDescent="0.25">
      <c r="A3" s="72"/>
      <c r="B3" s="187" t="s">
        <v>705</v>
      </c>
      <c r="C3" s="66">
        <f t="shared" ref="C3:C15" si="0">SUM(C2,E2)</f>
        <v>101</v>
      </c>
      <c r="D3" s="188" t="s">
        <v>245</v>
      </c>
      <c r="E3" s="66">
        <v>1</v>
      </c>
      <c r="F3" s="66" t="s">
        <v>933</v>
      </c>
      <c r="G3" s="66" t="s">
        <v>393</v>
      </c>
      <c r="H3" s="66" t="s">
        <v>8</v>
      </c>
      <c r="I3" s="131" t="s">
        <v>416</v>
      </c>
      <c r="J3" s="68" t="s">
        <v>424</v>
      </c>
      <c r="K3" s="68" t="s">
        <v>425</v>
      </c>
      <c r="L3" s="68" t="s">
        <v>407</v>
      </c>
      <c r="M3" s="68" t="s">
        <v>416</v>
      </c>
      <c r="N3" s="68" t="s">
        <v>416</v>
      </c>
      <c r="O3" s="68" t="s">
        <v>416</v>
      </c>
      <c r="P3" s="68">
        <v>0</v>
      </c>
    </row>
    <row r="4" spans="1:16" s="4" customFormat="1" ht="26.4" x14ac:dyDescent="0.25">
      <c r="A4" s="72"/>
      <c r="B4" s="187" t="s">
        <v>706</v>
      </c>
      <c r="C4" s="66">
        <f t="shared" si="0"/>
        <v>102</v>
      </c>
      <c r="D4" s="189" t="s">
        <v>246</v>
      </c>
      <c r="E4" s="66">
        <v>1</v>
      </c>
      <c r="F4" s="66" t="s">
        <v>933</v>
      </c>
      <c r="G4" s="66" t="s">
        <v>393</v>
      </c>
      <c r="H4" s="66" t="s">
        <v>8</v>
      </c>
      <c r="I4" s="131" t="s">
        <v>416</v>
      </c>
      <c r="J4" s="68" t="s">
        <v>424</v>
      </c>
      <c r="K4" s="68" t="s">
        <v>425</v>
      </c>
      <c r="L4" s="68" t="s">
        <v>407</v>
      </c>
      <c r="M4" s="68" t="s">
        <v>416</v>
      </c>
      <c r="N4" s="68" t="s">
        <v>416</v>
      </c>
      <c r="O4" s="68" t="s">
        <v>416</v>
      </c>
      <c r="P4" s="68">
        <v>0</v>
      </c>
    </row>
    <row r="5" spans="1:16" s="4" customFormat="1" x14ac:dyDescent="0.25">
      <c r="A5" s="72"/>
      <c r="B5" s="187" t="s">
        <v>707</v>
      </c>
      <c r="C5" s="66">
        <f t="shared" si="0"/>
        <v>103</v>
      </c>
      <c r="D5" s="189" t="s">
        <v>247</v>
      </c>
      <c r="E5" s="66">
        <v>98</v>
      </c>
      <c r="F5" s="66" t="s">
        <v>933</v>
      </c>
      <c r="G5" s="66" t="s">
        <v>393</v>
      </c>
      <c r="H5" s="66" t="s">
        <v>8</v>
      </c>
      <c r="I5" s="131" t="s">
        <v>416</v>
      </c>
      <c r="J5" s="68" t="s">
        <v>424</v>
      </c>
      <c r="K5" s="68" t="s">
        <v>425</v>
      </c>
      <c r="L5" s="68" t="s">
        <v>407</v>
      </c>
      <c r="M5" s="68" t="s">
        <v>416</v>
      </c>
      <c r="N5" s="68" t="s">
        <v>416</v>
      </c>
      <c r="O5" s="68" t="s">
        <v>416</v>
      </c>
      <c r="P5" s="68">
        <v>0</v>
      </c>
    </row>
    <row r="6" spans="1:16" s="4" customFormat="1" ht="92.4" x14ac:dyDescent="0.25">
      <c r="A6" s="72"/>
      <c r="B6" s="154" t="s">
        <v>2549</v>
      </c>
      <c r="C6" s="29">
        <f t="shared" si="0"/>
        <v>201</v>
      </c>
      <c r="D6" s="39" t="s">
        <v>2550</v>
      </c>
      <c r="E6" s="29">
        <v>1</v>
      </c>
      <c r="F6" s="302" t="s">
        <v>416</v>
      </c>
      <c r="G6" s="29" t="s">
        <v>393</v>
      </c>
      <c r="H6" s="29" t="s">
        <v>8</v>
      </c>
      <c r="I6" s="30" t="s">
        <v>416</v>
      </c>
      <c r="J6" s="33" t="s">
        <v>424</v>
      </c>
      <c r="K6" s="33" t="s">
        <v>425</v>
      </c>
      <c r="L6" s="33" t="s">
        <v>407</v>
      </c>
      <c r="M6" s="33" t="s">
        <v>416</v>
      </c>
      <c r="N6" s="33" t="s">
        <v>416</v>
      </c>
      <c r="O6" s="33" t="s">
        <v>416</v>
      </c>
      <c r="P6" s="33">
        <v>0</v>
      </c>
    </row>
    <row r="7" spans="1:16" s="4" customFormat="1" ht="26.4" x14ac:dyDescent="0.25">
      <c r="A7" s="72"/>
      <c r="B7" s="154" t="s">
        <v>2551</v>
      </c>
      <c r="C7" s="29">
        <f t="shared" si="0"/>
        <v>202</v>
      </c>
      <c r="D7" s="35" t="s">
        <v>246</v>
      </c>
      <c r="E7" s="29">
        <v>1</v>
      </c>
      <c r="F7" s="302" t="s">
        <v>416</v>
      </c>
      <c r="G7" s="29" t="s">
        <v>393</v>
      </c>
      <c r="H7" s="29" t="s">
        <v>8</v>
      </c>
      <c r="I7" s="30" t="s">
        <v>416</v>
      </c>
      <c r="J7" s="33" t="s">
        <v>424</v>
      </c>
      <c r="K7" s="33" t="s">
        <v>425</v>
      </c>
      <c r="L7" s="33" t="s">
        <v>407</v>
      </c>
      <c r="M7" s="33" t="s">
        <v>416</v>
      </c>
      <c r="N7" s="33" t="s">
        <v>416</v>
      </c>
      <c r="O7" s="33" t="s">
        <v>416</v>
      </c>
      <c r="P7" s="33">
        <v>0</v>
      </c>
    </row>
    <row r="8" spans="1:16" s="4" customFormat="1" ht="26.4" x14ac:dyDescent="0.25">
      <c r="A8" s="72"/>
      <c r="B8" s="154" t="s">
        <v>2552</v>
      </c>
      <c r="C8" s="29">
        <f t="shared" si="0"/>
        <v>203</v>
      </c>
      <c r="D8" s="35" t="s">
        <v>247</v>
      </c>
      <c r="E8" s="29">
        <v>98</v>
      </c>
      <c r="F8" s="302" t="s">
        <v>416</v>
      </c>
      <c r="G8" s="29" t="s">
        <v>393</v>
      </c>
      <c r="H8" s="29" t="s">
        <v>8</v>
      </c>
      <c r="I8" s="30" t="s">
        <v>416</v>
      </c>
      <c r="J8" s="33" t="s">
        <v>424</v>
      </c>
      <c r="K8" s="33" t="s">
        <v>425</v>
      </c>
      <c r="L8" s="33" t="s">
        <v>407</v>
      </c>
      <c r="M8" s="33" t="s">
        <v>416</v>
      </c>
      <c r="N8" s="33" t="s">
        <v>416</v>
      </c>
      <c r="O8" s="33" t="s">
        <v>416</v>
      </c>
      <c r="P8" s="33">
        <v>0</v>
      </c>
    </row>
    <row r="9" spans="1:16" s="4" customFormat="1" x14ac:dyDescent="0.25">
      <c r="A9" s="108"/>
      <c r="B9" s="108"/>
      <c r="C9" s="37">
        <f t="shared" si="0"/>
        <v>301</v>
      </c>
      <c r="D9" s="36" t="s">
        <v>7</v>
      </c>
      <c r="E9" s="37">
        <v>200</v>
      </c>
      <c r="F9" s="37"/>
      <c r="G9" s="37"/>
      <c r="H9" s="37" t="s">
        <v>8</v>
      </c>
      <c r="I9" s="128"/>
      <c r="J9" s="92"/>
      <c r="K9" s="92"/>
      <c r="L9" s="92"/>
      <c r="M9" s="92"/>
      <c r="N9" s="92"/>
      <c r="O9" s="92"/>
      <c r="P9" s="92"/>
    </row>
    <row r="10" spans="1:16" s="4" customFormat="1" ht="132" x14ac:dyDescent="0.25">
      <c r="A10" s="72"/>
      <c r="B10" s="187" t="s">
        <v>708</v>
      </c>
      <c r="C10" s="66">
        <f t="shared" si="0"/>
        <v>501</v>
      </c>
      <c r="D10" s="190" t="s">
        <v>248</v>
      </c>
      <c r="E10" s="66">
        <v>1</v>
      </c>
      <c r="F10" s="66" t="s">
        <v>933</v>
      </c>
      <c r="G10" s="66" t="s">
        <v>393</v>
      </c>
      <c r="H10" s="66" t="s">
        <v>8</v>
      </c>
      <c r="I10" s="131" t="s">
        <v>416</v>
      </c>
      <c r="J10" s="68" t="s">
        <v>424</v>
      </c>
      <c r="K10" s="68" t="s">
        <v>425</v>
      </c>
      <c r="L10" s="68" t="s">
        <v>407</v>
      </c>
      <c r="M10" s="68" t="s">
        <v>416</v>
      </c>
      <c r="N10" s="68" t="s">
        <v>416</v>
      </c>
      <c r="O10" s="68" t="s">
        <v>416</v>
      </c>
      <c r="P10" s="68">
        <v>0</v>
      </c>
    </row>
    <row r="11" spans="1:16" s="4" customFormat="1" ht="26.4" x14ac:dyDescent="0.25">
      <c r="A11" s="72"/>
      <c r="B11" s="187" t="s">
        <v>709</v>
      </c>
      <c r="C11" s="66">
        <f t="shared" si="0"/>
        <v>502</v>
      </c>
      <c r="D11" s="189" t="s">
        <v>246</v>
      </c>
      <c r="E11" s="66">
        <v>1</v>
      </c>
      <c r="F11" s="66" t="s">
        <v>933</v>
      </c>
      <c r="G11" s="66" t="s">
        <v>393</v>
      </c>
      <c r="H11" s="66" t="s">
        <v>8</v>
      </c>
      <c r="I11" s="131" t="s">
        <v>416</v>
      </c>
      <c r="J11" s="68" t="s">
        <v>424</v>
      </c>
      <c r="K11" s="68" t="s">
        <v>425</v>
      </c>
      <c r="L11" s="68" t="s">
        <v>407</v>
      </c>
      <c r="M11" s="68" t="s">
        <v>416</v>
      </c>
      <c r="N11" s="68" t="s">
        <v>416</v>
      </c>
      <c r="O11" s="68" t="s">
        <v>416</v>
      </c>
      <c r="P11" s="68">
        <v>0</v>
      </c>
    </row>
    <row r="12" spans="1:16" s="4" customFormat="1" x14ac:dyDescent="0.25">
      <c r="A12" s="72"/>
      <c r="B12" s="187" t="s">
        <v>710</v>
      </c>
      <c r="C12" s="66">
        <f t="shared" si="0"/>
        <v>503</v>
      </c>
      <c r="D12" s="189" t="s">
        <v>247</v>
      </c>
      <c r="E12" s="66">
        <v>98</v>
      </c>
      <c r="F12" s="66" t="s">
        <v>933</v>
      </c>
      <c r="G12" s="66" t="s">
        <v>393</v>
      </c>
      <c r="H12" s="66" t="s">
        <v>8</v>
      </c>
      <c r="I12" s="131" t="s">
        <v>416</v>
      </c>
      <c r="J12" s="68" t="s">
        <v>424</v>
      </c>
      <c r="K12" s="68" t="s">
        <v>425</v>
      </c>
      <c r="L12" s="68" t="s">
        <v>407</v>
      </c>
      <c r="M12" s="68" t="s">
        <v>416</v>
      </c>
      <c r="N12" s="68" t="s">
        <v>416</v>
      </c>
      <c r="O12" s="68" t="s">
        <v>416</v>
      </c>
      <c r="P12" s="68">
        <v>0</v>
      </c>
    </row>
    <row r="13" spans="1:16" s="4" customFormat="1" x14ac:dyDescent="0.25">
      <c r="A13" s="108"/>
      <c r="B13" s="108"/>
      <c r="C13" s="37">
        <f t="shared" si="0"/>
        <v>601</v>
      </c>
      <c r="D13" s="36" t="s">
        <v>7</v>
      </c>
      <c r="E13" s="37">
        <v>3</v>
      </c>
      <c r="F13" s="37"/>
      <c r="G13" s="37"/>
      <c r="H13" s="37" t="s">
        <v>8</v>
      </c>
      <c r="I13" s="128"/>
      <c r="J13" s="92"/>
      <c r="K13" s="92"/>
      <c r="L13" s="92"/>
      <c r="M13" s="92"/>
      <c r="N13" s="92"/>
      <c r="O13" s="92"/>
      <c r="P13" s="92"/>
    </row>
    <row r="14" spans="1:16" s="4" customFormat="1" ht="26.4" x14ac:dyDescent="0.25">
      <c r="A14" s="72"/>
      <c r="B14" s="187" t="s">
        <v>613</v>
      </c>
      <c r="C14" s="66">
        <f t="shared" si="0"/>
        <v>604</v>
      </c>
      <c r="D14" s="191" t="s">
        <v>200</v>
      </c>
      <c r="E14" s="66">
        <v>1</v>
      </c>
      <c r="F14" s="66" t="s">
        <v>933</v>
      </c>
      <c r="G14" s="66" t="s">
        <v>393</v>
      </c>
      <c r="H14" s="66" t="s">
        <v>8</v>
      </c>
      <c r="I14" s="131" t="s">
        <v>416</v>
      </c>
      <c r="J14" s="68" t="s">
        <v>424</v>
      </c>
      <c r="K14" s="68" t="s">
        <v>425</v>
      </c>
      <c r="L14" s="68" t="s">
        <v>407</v>
      </c>
      <c r="M14" s="68" t="s">
        <v>416</v>
      </c>
      <c r="N14" s="68" t="s">
        <v>416</v>
      </c>
      <c r="O14" s="68" t="s">
        <v>416</v>
      </c>
      <c r="P14" s="68">
        <v>0</v>
      </c>
    </row>
    <row r="15" spans="1:16" s="4" customFormat="1" x14ac:dyDescent="0.25">
      <c r="A15" s="155"/>
      <c r="B15" s="155"/>
      <c r="C15" s="156">
        <f t="shared" si="0"/>
        <v>605</v>
      </c>
      <c r="D15" s="157" t="s">
        <v>7</v>
      </c>
      <c r="E15" s="156">
        <v>9395</v>
      </c>
      <c r="F15" s="156"/>
      <c r="G15" s="156"/>
      <c r="H15" s="156" t="s">
        <v>8</v>
      </c>
      <c r="I15" s="158"/>
      <c r="J15" s="159"/>
      <c r="K15" s="159"/>
      <c r="L15" s="159"/>
      <c r="M15" s="159"/>
      <c r="N15" s="159"/>
      <c r="O15" s="159"/>
      <c r="P15" s="159"/>
    </row>
    <row r="16" spans="1:16" x14ac:dyDescent="0.25">
      <c r="A16" s="161"/>
      <c r="B16" s="161"/>
      <c r="C16" s="161"/>
      <c r="D16" s="162"/>
      <c r="E16" s="161"/>
      <c r="F16" s="161"/>
      <c r="G16" s="161"/>
      <c r="H16" s="161"/>
      <c r="I16" s="163"/>
      <c r="J16" s="164"/>
      <c r="K16" s="164"/>
      <c r="L16" s="164"/>
      <c r="M16" s="164"/>
      <c r="N16" s="164"/>
      <c r="O16" s="164"/>
      <c r="P16" s="164"/>
    </row>
  </sheetData>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zoomScale="85" zoomScaleNormal="85" zoomScaleSheetLayoutView="80" workbookViewId="0">
      <pane ySplit="1" topLeftCell="A38" activePane="bottomLeft" state="frozen"/>
      <selection pane="bottomLeft" activeCell="E20" sqref="E20"/>
    </sheetView>
  </sheetViews>
  <sheetFormatPr defaultColWidth="8.88671875" defaultRowHeight="13.2" x14ac:dyDescent="0.25"/>
  <cols>
    <col min="1" max="1" width="3.5546875" style="160" bestFit="1" customWidth="1"/>
    <col min="2" max="2" width="35.5546875" style="160" bestFit="1" customWidth="1"/>
    <col min="3" max="3" width="10.6640625" style="160" customWidth="1"/>
    <col min="4" max="4" width="40.6640625" style="160" customWidth="1"/>
    <col min="5" max="5" width="9.6640625" style="160" customWidth="1"/>
    <col min="6" max="7" width="15.6640625" style="160" customWidth="1"/>
    <col min="8" max="8" width="13.6640625" style="160" customWidth="1"/>
    <col min="9" max="9" width="30.6640625" style="58" customWidth="1"/>
    <col min="10" max="16" width="8.88671875" style="160"/>
    <col min="17" max="16384" width="8.88671875" style="166"/>
  </cols>
  <sheetData>
    <row r="1" spans="1:16" s="141" customFormat="1" ht="26.4" x14ac:dyDescent="0.25">
      <c r="A1" s="71" t="s">
        <v>399</v>
      </c>
      <c r="B1" s="71" t="s">
        <v>398</v>
      </c>
      <c r="C1" s="71" t="s">
        <v>29</v>
      </c>
      <c r="D1" s="125" t="s">
        <v>3</v>
      </c>
      <c r="E1" s="71" t="s">
        <v>201</v>
      </c>
      <c r="F1" s="71" t="s">
        <v>376</v>
      </c>
      <c r="G1" s="71" t="s">
        <v>392</v>
      </c>
      <c r="H1" s="71" t="s">
        <v>5</v>
      </c>
      <c r="I1" s="71" t="s">
        <v>6</v>
      </c>
      <c r="J1" s="71" t="s">
        <v>400</v>
      </c>
      <c r="K1" s="71" t="s">
        <v>401</v>
      </c>
      <c r="L1" s="71" t="s">
        <v>402</v>
      </c>
      <c r="M1" s="71" t="s">
        <v>403</v>
      </c>
      <c r="N1" s="71" t="s">
        <v>404</v>
      </c>
      <c r="O1" s="71" t="s">
        <v>405</v>
      </c>
      <c r="P1" s="71" t="s">
        <v>406</v>
      </c>
    </row>
    <row r="2" spans="1:16" s="4" customFormat="1" x14ac:dyDescent="0.25">
      <c r="A2" s="108"/>
      <c r="B2" s="108"/>
      <c r="C2" s="37">
        <v>10001</v>
      </c>
      <c r="D2" s="19" t="s">
        <v>199</v>
      </c>
      <c r="E2" s="126">
        <v>1000</v>
      </c>
      <c r="F2" s="126"/>
      <c r="G2" s="126"/>
      <c r="H2" s="126" t="s">
        <v>8</v>
      </c>
      <c r="I2" s="128"/>
      <c r="J2" s="108"/>
      <c r="K2" s="108"/>
      <c r="L2" s="108"/>
      <c r="M2" s="108"/>
      <c r="N2" s="108"/>
      <c r="O2" s="108"/>
      <c r="P2" s="108"/>
    </row>
    <row r="3" spans="1:16" s="4" customFormat="1" ht="39.6" x14ac:dyDescent="0.25">
      <c r="A3" s="72"/>
      <c r="B3" s="72" t="s">
        <v>615</v>
      </c>
      <c r="C3" s="29">
        <f t="shared" ref="C3:C25" si="0">SUM(C2,E2)</f>
        <v>11001</v>
      </c>
      <c r="D3" s="35" t="s">
        <v>249</v>
      </c>
      <c r="E3" s="29">
        <v>1</v>
      </c>
      <c r="F3" s="29" t="s">
        <v>933</v>
      </c>
      <c r="G3" s="29" t="s">
        <v>395</v>
      </c>
      <c r="H3" s="29" t="s">
        <v>8</v>
      </c>
      <c r="I3" s="30" t="s">
        <v>416</v>
      </c>
      <c r="J3" s="72" t="s">
        <v>424</v>
      </c>
      <c r="K3" s="72" t="s">
        <v>425</v>
      </c>
      <c r="L3" s="72" t="s">
        <v>408</v>
      </c>
      <c r="M3" s="30" t="s">
        <v>416</v>
      </c>
      <c r="N3" s="30" t="s">
        <v>416</v>
      </c>
      <c r="O3" s="30" t="s">
        <v>416</v>
      </c>
      <c r="P3" s="72">
        <v>0</v>
      </c>
    </row>
    <row r="4" spans="1:16" s="4" customFormat="1" ht="39.6" x14ac:dyDescent="0.25">
      <c r="A4" s="72"/>
      <c r="B4" s="72" t="s">
        <v>616</v>
      </c>
      <c r="C4" s="29">
        <f t="shared" si="0"/>
        <v>11002</v>
      </c>
      <c r="D4" s="35" t="s">
        <v>575</v>
      </c>
      <c r="E4" s="29">
        <v>1</v>
      </c>
      <c r="F4" s="29" t="s">
        <v>933</v>
      </c>
      <c r="G4" s="29" t="s">
        <v>395</v>
      </c>
      <c r="H4" s="29" t="s">
        <v>8</v>
      </c>
      <c r="I4" s="30" t="s">
        <v>416</v>
      </c>
      <c r="J4" s="72" t="s">
        <v>424</v>
      </c>
      <c r="K4" s="72" t="s">
        <v>425</v>
      </c>
      <c r="L4" s="72" t="s">
        <v>408</v>
      </c>
      <c r="M4" s="30" t="s">
        <v>416</v>
      </c>
      <c r="N4" s="30" t="s">
        <v>416</v>
      </c>
      <c r="O4" s="30" t="s">
        <v>416</v>
      </c>
      <c r="P4" s="72">
        <v>0</v>
      </c>
    </row>
    <row r="5" spans="1:16" s="4" customFormat="1" ht="26.4" x14ac:dyDescent="0.25">
      <c r="A5" s="72"/>
      <c r="B5" s="72" t="s">
        <v>617</v>
      </c>
      <c r="C5" s="29">
        <f t="shared" si="0"/>
        <v>11003</v>
      </c>
      <c r="D5" s="35" t="s">
        <v>250</v>
      </c>
      <c r="E5" s="29">
        <v>1</v>
      </c>
      <c r="F5" s="29" t="s">
        <v>933</v>
      </c>
      <c r="G5" s="29" t="s">
        <v>395</v>
      </c>
      <c r="H5" s="29" t="s">
        <v>8</v>
      </c>
      <c r="I5" s="30" t="s">
        <v>416</v>
      </c>
      <c r="J5" s="72" t="s">
        <v>424</v>
      </c>
      <c r="K5" s="72" t="s">
        <v>425</v>
      </c>
      <c r="L5" s="72" t="s">
        <v>408</v>
      </c>
      <c r="M5" s="30" t="s">
        <v>416</v>
      </c>
      <c r="N5" s="30" t="s">
        <v>416</v>
      </c>
      <c r="O5" s="30" t="s">
        <v>416</v>
      </c>
      <c r="P5" s="72">
        <v>0</v>
      </c>
    </row>
    <row r="6" spans="1:16" s="4" customFormat="1" ht="26.4" x14ac:dyDescent="0.25">
      <c r="A6" s="72"/>
      <c r="B6" s="72" t="s">
        <v>618</v>
      </c>
      <c r="C6" s="29">
        <f t="shared" si="0"/>
        <v>11004</v>
      </c>
      <c r="D6" s="35" t="s">
        <v>251</v>
      </c>
      <c r="E6" s="29">
        <v>1</v>
      </c>
      <c r="F6" s="29" t="s">
        <v>933</v>
      </c>
      <c r="G6" s="29" t="s">
        <v>395</v>
      </c>
      <c r="H6" s="29" t="s">
        <v>8</v>
      </c>
      <c r="I6" s="30" t="s">
        <v>416</v>
      </c>
      <c r="J6" s="72" t="s">
        <v>424</v>
      </c>
      <c r="K6" s="72" t="s">
        <v>425</v>
      </c>
      <c r="L6" s="72" t="s">
        <v>408</v>
      </c>
      <c r="M6" s="30" t="s">
        <v>416</v>
      </c>
      <c r="N6" s="30" t="s">
        <v>416</v>
      </c>
      <c r="O6" s="30" t="s">
        <v>416</v>
      </c>
      <c r="P6" s="72">
        <v>0</v>
      </c>
    </row>
    <row r="7" spans="1:16" s="4" customFormat="1" ht="26.4" x14ac:dyDescent="0.25">
      <c r="A7" s="72"/>
      <c r="B7" s="72" t="s">
        <v>619</v>
      </c>
      <c r="C7" s="29">
        <f t="shared" si="0"/>
        <v>11005</v>
      </c>
      <c r="D7" s="35" t="s">
        <v>378</v>
      </c>
      <c r="E7" s="29">
        <v>4</v>
      </c>
      <c r="F7" s="29" t="s">
        <v>933</v>
      </c>
      <c r="G7" s="29" t="s">
        <v>395</v>
      </c>
      <c r="H7" s="29" t="s">
        <v>8</v>
      </c>
      <c r="I7" s="30" t="s">
        <v>416</v>
      </c>
      <c r="J7" s="72" t="s">
        <v>424</v>
      </c>
      <c r="K7" s="72" t="s">
        <v>425</v>
      </c>
      <c r="L7" s="72" t="s">
        <v>408</v>
      </c>
      <c r="M7" s="30" t="s">
        <v>416</v>
      </c>
      <c r="N7" s="30" t="s">
        <v>416</v>
      </c>
      <c r="O7" s="30" t="s">
        <v>416</v>
      </c>
      <c r="P7" s="72">
        <v>0</v>
      </c>
    </row>
    <row r="8" spans="1:16" s="4" customFormat="1" ht="39.6" x14ac:dyDescent="0.25">
      <c r="A8" s="72"/>
      <c r="B8" s="72" t="s">
        <v>620</v>
      </c>
      <c r="C8" s="29">
        <f t="shared" si="0"/>
        <v>11009</v>
      </c>
      <c r="D8" s="35" t="s">
        <v>253</v>
      </c>
      <c r="E8" s="29">
        <v>8</v>
      </c>
      <c r="F8" s="29" t="s">
        <v>933</v>
      </c>
      <c r="G8" s="29" t="s">
        <v>395</v>
      </c>
      <c r="H8" s="29" t="s">
        <v>8</v>
      </c>
      <c r="I8" s="30" t="s">
        <v>416</v>
      </c>
      <c r="J8" s="72" t="s">
        <v>424</v>
      </c>
      <c r="K8" s="72" t="s">
        <v>425</v>
      </c>
      <c r="L8" s="72" t="s">
        <v>408</v>
      </c>
      <c r="M8" s="30" t="s">
        <v>416</v>
      </c>
      <c r="N8" s="30" t="s">
        <v>416</v>
      </c>
      <c r="O8" s="30" t="s">
        <v>416</v>
      </c>
      <c r="P8" s="72">
        <v>0</v>
      </c>
    </row>
    <row r="9" spans="1:16" s="4" customFormat="1" x14ac:dyDescent="0.25">
      <c r="A9" s="72"/>
      <c r="B9" s="72" t="s">
        <v>621</v>
      </c>
      <c r="C9" s="29">
        <f t="shared" si="0"/>
        <v>11017</v>
      </c>
      <c r="D9" s="35" t="s">
        <v>252</v>
      </c>
      <c r="E9" s="29">
        <v>784</v>
      </c>
      <c r="F9" s="29" t="s">
        <v>933</v>
      </c>
      <c r="G9" s="29" t="s">
        <v>395</v>
      </c>
      <c r="H9" s="29" t="s">
        <v>8</v>
      </c>
      <c r="I9" s="30" t="s">
        <v>416</v>
      </c>
      <c r="J9" s="72" t="s">
        <v>424</v>
      </c>
      <c r="K9" s="72" t="s">
        <v>425</v>
      </c>
      <c r="L9" s="72" t="s">
        <v>408</v>
      </c>
      <c r="M9" s="30" t="s">
        <v>416</v>
      </c>
      <c r="N9" s="30" t="s">
        <v>416</v>
      </c>
      <c r="O9" s="30" t="s">
        <v>416</v>
      </c>
      <c r="P9" s="72">
        <v>0</v>
      </c>
    </row>
    <row r="10" spans="1:16" s="4" customFormat="1" x14ac:dyDescent="0.25">
      <c r="A10" s="108"/>
      <c r="B10" s="108"/>
      <c r="C10" s="37">
        <f t="shared" si="0"/>
        <v>11801</v>
      </c>
      <c r="D10" s="36" t="s">
        <v>199</v>
      </c>
      <c r="E10" s="37">
        <v>300</v>
      </c>
      <c r="F10" s="37"/>
      <c r="G10" s="37"/>
      <c r="H10" s="37"/>
      <c r="I10" s="37"/>
      <c r="J10" s="108"/>
      <c r="K10" s="108"/>
      <c r="L10" s="108"/>
      <c r="M10" s="108"/>
      <c r="N10" s="108"/>
      <c r="O10" s="108"/>
      <c r="P10" s="108"/>
    </row>
    <row r="11" spans="1:16" s="4" customFormat="1" ht="52.8" x14ac:dyDescent="0.25">
      <c r="A11" s="72"/>
      <c r="B11" s="72" t="s">
        <v>622</v>
      </c>
      <c r="C11" s="29">
        <f t="shared" si="0"/>
        <v>12101</v>
      </c>
      <c r="D11" s="35" t="s">
        <v>254</v>
      </c>
      <c r="E11" s="29">
        <v>1</v>
      </c>
      <c r="F11" s="29" t="s">
        <v>933</v>
      </c>
      <c r="G11" s="29" t="s">
        <v>395</v>
      </c>
      <c r="H11" s="29" t="s">
        <v>8</v>
      </c>
      <c r="I11" s="30" t="s">
        <v>416</v>
      </c>
      <c r="J11" s="72" t="s">
        <v>424</v>
      </c>
      <c r="K11" s="72" t="s">
        <v>425</v>
      </c>
      <c r="L11" s="72" t="s">
        <v>408</v>
      </c>
      <c r="M11" s="30" t="s">
        <v>416</v>
      </c>
      <c r="N11" s="30" t="s">
        <v>416</v>
      </c>
      <c r="O11" s="30" t="s">
        <v>416</v>
      </c>
      <c r="P11" s="72">
        <v>0</v>
      </c>
    </row>
    <row r="12" spans="1:16" s="4" customFormat="1" ht="39.6" x14ac:dyDescent="0.25">
      <c r="A12" s="72"/>
      <c r="B12" s="72" t="s">
        <v>623</v>
      </c>
      <c r="C12" s="29">
        <f t="shared" si="0"/>
        <v>12102</v>
      </c>
      <c r="D12" s="35" t="s">
        <v>255</v>
      </c>
      <c r="E12" s="29">
        <v>1</v>
      </c>
      <c r="F12" s="29" t="s">
        <v>933</v>
      </c>
      <c r="G12" s="29" t="s">
        <v>395</v>
      </c>
      <c r="H12" s="29" t="s">
        <v>8</v>
      </c>
      <c r="I12" s="30" t="s">
        <v>416</v>
      </c>
      <c r="J12" s="72" t="s">
        <v>424</v>
      </c>
      <c r="K12" s="72" t="s">
        <v>425</v>
      </c>
      <c r="L12" s="72" t="s">
        <v>408</v>
      </c>
      <c r="M12" s="30" t="s">
        <v>416</v>
      </c>
      <c r="N12" s="30" t="s">
        <v>416</v>
      </c>
      <c r="O12" s="30" t="s">
        <v>416</v>
      </c>
      <c r="P12" s="72">
        <v>0</v>
      </c>
    </row>
    <row r="13" spans="1:16" s="4" customFormat="1" x14ac:dyDescent="0.25">
      <c r="A13" s="72"/>
      <c r="B13" s="72" t="s">
        <v>624</v>
      </c>
      <c r="C13" s="29">
        <f t="shared" si="0"/>
        <v>12103</v>
      </c>
      <c r="D13" s="35" t="s">
        <v>256</v>
      </c>
      <c r="E13" s="29">
        <v>98</v>
      </c>
      <c r="F13" s="29" t="s">
        <v>933</v>
      </c>
      <c r="G13" s="29" t="s">
        <v>395</v>
      </c>
      <c r="H13" s="29" t="s">
        <v>8</v>
      </c>
      <c r="I13" s="30" t="s">
        <v>416</v>
      </c>
      <c r="J13" s="72" t="s">
        <v>424</v>
      </c>
      <c r="K13" s="72" t="s">
        <v>425</v>
      </c>
      <c r="L13" s="72" t="s">
        <v>408</v>
      </c>
      <c r="M13" s="30" t="s">
        <v>416</v>
      </c>
      <c r="N13" s="30" t="s">
        <v>416</v>
      </c>
      <c r="O13" s="30" t="s">
        <v>416</v>
      </c>
      <c r="P13" s="72">
        <v>0</v>
      </c>
    </row>
    <row r="14" spans="1:16" s="4" customFormat="1" x14ac:dyDescent="0.25">
      <c r="A14" s="108"/>
      <c r="B14" s="108"/>
      <c r="C14" s="37">
        <f t="shared" si="0"/>
        <v>12201</v>
      </c>
      <c r="D14" s="299" t="s">
        <v>7</v>
      </c>
      <c r="E14" s="37">
        <v>100</v>
      </c>
      <c r="F14" s="37"/>
      <c r="G14" s="37"/>
      <c r="H14" s="37"/>
      <c r="I14" s="37"/>
      <c r="J14" s="108"/>
      <c r="K14" s="108"/>
      <c r="L14" s="108"/>
      <c r="M14" s="108"/>
      <c r="N14" s="108"/>
      <c r="O14" s="108"/>
      <c r="P14" s="108"/>
    </row>
    <row r="15" spans="1:16" s="4" customFormat="1" ht="52.8" x14ac:dyDescent="0.25">
      <c r="A15" s="72"/>
      <c r="B15" s="187" t="s">
        <v>625</v>
      </c>
      <c r="C15" s="66">
        <f t="shared" si="0"/>
        <v>12301</v>
      </c>
      <c r="D15" s="189" t="s">
        <v>257</v>
      </c>
      <c r="E15" s="66">
        <v>1</v>
      </c>
      <c r="F15" s="29" t="s">
        <v>933</v>
      </c>
      <c r="G15" s="66" t="s">
        <v>395</v>
      </c>
      <c r="H15" s="66" t="s">
        <v>8</v>
      </c>
      <c r="I15" s="30" t="s">
        <v>416</v>
      </c>
      <c r="J15" s="187" t="s">
        <v>424</v>
      </c>
      <c r="K15" s="187" t="s">
        <v>425</v>
      </c>
      <c r="L15" s="187" t="s">
        <v>408</v>
      </c>
      <c r="M15" s="30" t="s">
        <v>416</v>
      </c>
      <c r="N15" s="30" t="s">
        <v>416</v>
      </c>
      <c r="O15" s="30" t="s">
        <v>416</v>
      </c>
      <c r="P15" s="187">
        <v>0</v>
      </c>
    </row>
    <row r="16" spans="1:16" s="4" customFormat="1" x14ac:dyDescent="0.25">
      <c r="A16" s="72"/>
      <c r="B16" s="187" t="s">
        <v>626</v>
      </c>
      <c r="C16" s="66">
        <f t="shared" si="0"/>
        <v>12302</v>
      </c>
      <c r="D16" s="189" t="s">
        <v>379</v>
      </c>
      <c r="E16" s="66">
        <v>1</v>
      </c>
      <c r="F16" s="29" t="s">
        <v>933</v>
      </c>
      <c r="G16" s="66" t="s">
        <v>395</v>
      </c>
      <c r="H16" s="66" t="s">
        <v>8</v>
      </c>
      <c r="I16" s="30" t="s">
        <v>416</v>
      </c>
      <c r="J16" s="187" t="s">
        <v>424</v>
      </c>
      <c r="K16" s="187" t="s">
        <v>425</v>
      </c>
      <c r="L16" s="187" t="s">
        <v>408</v>
      </c>
      <c r="M16" s="30" t="s">
        <v>416</v>
      </c>
      <c r="N16" s="30" t="s">
        <v>416</v>
      </c>
      <c r="O16" s="30" t="s">
        <v>416</v>
      </c>
      <c r="P16" s="187">
        <v>0</v>
      </c>
    </row>
    <row r="17" spans="1:16" s="4" customFormat="1" x14ac:dyDescent="0.25">
      <c r="A17" s="72"/>
      <c r="B17" s="187" t="s">
        <v>627</v>
      </c>
      <c r="C17" s="66">
        <f t="shared" si="0"/>
        <v>12303</v>
      </c>
      <c r="D17" s="189" t="s">
        <v>202</v>
      </c>
      <c r="E17" s="66">
        <v>98</v>
      </c>
      <c r="F17" s="29" t="s">
        <v>933</v>
      </c>
      <c r="G17" s="66" t="s">
        <v>395</v>
      </c>
      <c r="H17" s="66" t="s">
        <v>8</v>
      </c>
      <c r="I17" s="30" t="s">
        <v>416</v>
      </c>
      <c r="J17" s="187" t="s">
        <v>424</v>
      </c>
      <c r="K17" s="187" t="s">
        <v>425</v>
      </c>
      <c r="L17" s="187" t="s">
        <v>408</v>
      </c>
      <c r="M17" s="30" t="s">
        <v>416</v>
      </c>
      <c r="N17" s="30" t="s">
        <v>416</v>
      </c>
      <c r="O17" s="30" t="s">
        <v>416</v>
      </c>
      <c r="P17" s="187">
        <v>0</v>
      </c>
    </row>
    <row r="18" spans="1:16" s="4" customFormat="1" ht="79.2" x14ac:dyDescent="0.25">
      <c r="A18" s="72"/>
      <c r="B18" s="72" t="s">
        <v>633</v>
      </c>
      <c r="C18" s="29">
        <f t="shared" si="0"/>
        <v>12401</v>
      </c>
      <c r="D18" s="35" t="s">
        <v>258</v>
      </c>
      <c r="E18" s="29">
        <v>1</v>
      </c>
      <c r="F18" s="29" t="s">
        <v>933</v>
      </c>
      <c r="G18" s="29" t="s">
        <v>395</v>
      </c>
      <c r="H18" s="29" t="s">
        <v>8</v>
      </c>
      <c r="I18" s="30" t="s">
        <v>416</v>
      </c>
      <c r="J18" s="72" t="s">
        <v>424</v>
      </c>
      <c r="K18" s="72" t="s">
        <v>425</v>
      </c>
      <c r="L18" s="72" t="s">
        <v>408</v>
      </c>
      <c r="M18" s="30" t="s">
        <v>416</v>
      </c>
      <c r="N18" s="30" t="s">
        <v>416</v>
      </c>
      <c r="O18" s="30" t="s">
        <v>416</v>
      </c>
      <c r="P18" s="72">
        <v>0</v>
      </c>
    </row>
    <row r="19" spans="1:16" s="4" customFormat="1" ht="26.4" x14ac:dyDescent="0.25">
      <c r="A19" s="72"/>
      <c r="B19" s="72" t="s">
        <v>634</v>
      </c>
      <c r="C19" s="29">
        <f t="shared" si="0"/>
        <v>12402</v>
      </c>
      <c r="D19" s="35" t="s">
        <v>259</v>
      </c>
      <c r="E19" s="29">
        <v>99</v>
      </c>
      <c r="F19" s="29" t="s">
        <v>933</v>
      </c>
      <c r="G19" s="29" t="s">
        <v>395</v>
      </c>
      <c r="H19" s="29" t="s">
        <v>8</v>
      </c>
      <c r="I19" s="30" t="s">
        <v>416</v>
      </c>
      <c r="J19" s="72" t="s">
        <v>424</v>
      </c>
      <c r="K19" s="72" t="s">
        <v>425</v>
      </c>
      <c r="L19" s="72" t="s">
        <v>408</v>
      </c>
      <c r="M19" s="30" t="s">
        <v>416</v>
      </c>
      <c r="N19" s="30" t="s">
        <v>416</v>
      </c>
      <c r="O19" s="30" t="s">
        <v>416</v>
      </c>
      <c r="P19" s="72">
        <v>0</v>
      </c>
    </row>
    <row r="20" spans="1:16" s="4" customFormat="1" ht="52.8" x14ac:dyDescent="0.25">
      <c r="A20" s="72"/>
      <c r="B20" s="72" t="s">
        <v>628</v>
      </c>
      <c r="C20" s="29">
        <f t="shared" si="0"/>
        <v>12501</v>
      </c>
      <c r="D20" s="35" t="s">
        <v>260</v>
      </c>
      <c r="E20" s="29">
        <v>1</v>
      </c>
      <c r="F20" s="29" t="s">
        <v>933</v>
      </c>
      <c r="G20" s="29" t="s">
        <v>395</v>
      </c>
      <c r="H20" s="29" t="s">
        <v>8</v>
      </c>
      <c r="I20" s="30" t="s">
        <v>416</v>
      </c>
      <c r="J20" s="72" t="s">
        <v>424</v>
      </c>
      <c r="K20" s="72" t="s">
        <v>425</v>
      </c>
      <c r="L20" s="72" t="s">
        <v>408</v>
      </c>
      <c r="M20" s="30" t="s">
        <v>416</v>
      </c>
      <c r="N20" s="30" t="s">
        <v>416</v>
      </c>
      <c r="O20" s="30" t="s">
        <v>416</v>
      </c>
      <c r="P20" s="72">
        <v>0</v>
      </c>
    </row>
    <row r="21" spans="1:16" s="4" customFormat="1" ht="39.6" x14ac:dyDescent="0.25">
      <c r="A21" s="72"/>
      <c r="B21" s="72" t="s">
        <v>629</v>
      </c>
      <c r="C21" s="29">
        <f t="shared" si="0"/>
        <v>12502</v>
      </c>
      <c r="D21" s="35" t="s">
        <v>261</v>
      </c>
      <c r="E21" s="29">
        <v>1</v>
      </c>
      <c r="F21" s="29" t="s">
        <v>933</v>
      </c>
      <c r="G21" s="29" t="s">
        <v>395</v>
      </c>
      <c r="H21" s="29" t="s">
        <v>8</v>
      </c>
      <c r="I21" s="30" t="s">
        <v>416</v>
      </c>
      <c r="J21" s="72" t="s">
        <v>424</v>
      </c>
      <c r="K21" s="72" t="s">
        <v>425</v>
      </c>
      <c r="L21" s="72" t="s">
        <v>408</v>
      </c>
      <c r="M21" s="30" t="s">
        <v>416</v>
      </c>
      <c r="N21" s="30" t="s">
        <v>416</v>
      </c>
      <c r="O21" s="30" t="s">
        <v>416</v>
      </c>
      <c r="P21" s="72">
        <v>0</v>
      </c>
    </row>
    <row r="22" spans="1:16" s="4" customFormat="1" ht="26.4" x14ac:dyDescent="0.25">
      <c r="A22" s="72"/>
      <c r="B22" s="72" t="s">
        <v>630</v>
      </c>
      <c r="C22" s="29">
        <f t="shared" si="0"/>
        <v>12503</v>
      </c>
      <c r="D22" s="35" t="s">
        <v>262</v>
      </c>
      <c r="E22" s="29">
        <v>98</v>
      </c>
      <c r="F22" s="29" t="s">
        <v>933</v>
      </c>
      <c r="G22" s="29" t="s">
        <v>395</v>
      </c>
      <c r="H22" s="29" t="s">
        <v>8</v>
      </c>
      <c r="I22" s="30" t="s">
        <v>416</v>
      </c>
      <c r="J22" s="72" t="s">
        <v>424</v>
      </c>
      <c r="K22" s="72" t="s">
        <v>425</v>
      </c>
      <c r="L22" s="72" t="s">
        <v>408</v>
      </c>
      <c r="M22" s="30" t="s">
        <v>416</v>
      </c>
      <c r="N22" s="30" t="s">
        <v>416</v>
      </c>
      <c r="O22" s="30" t="s">
        <v>416</v>
      </c>
      <c r="P22" s="72">
        <v>0</v>
      </c>
    </row>
    <row r="23" spans="1:16" s="4" customFormat="1" ht="52.8" x14ac:dyDescent="0.25">
      <c r="A23" s="72"/>
      <c r="B23" s="187" t="s">
        <v>631</v>
      </c>
      <c r="C23" s="66">
        <f t="shared" si="0"/>
        <v>12601</v>
      </c>
      <c r="D23" s="189" t="s">
        <v>263</v>
      </c>
      <c r="E23" s="66">
        <v>1</v>
      </c>
      <c r="F23" s="29" t="s">
        <v>933</v>
      </c>
      <c r="G23" s="66" t="s">
        <v>395</v>
      </c>
      <c r="H23" s="66" t="s">
        <v>8</v>
      </c>
      <c r="I23" s="30" t="s">
        <v>416</v>
      </c>
      <c r="J23" s="187" t="s">
        <v>424</v>
      </c>
      <c r="K23" s="187" t="s">
        <v>425</v>
      </c>
      <c r="L23" s="187" t="s">
        <v>408</v>
      </c>
      <c r="M23" s="30" t="s">
        <v>416</v>
      </c>
      <c r="N23" s="30" t="s">
        <v>416</v>
      </c>
      <c r="O23" s="30" t="s">
        <v>416</v>
      </c>
      <c r="P23" s="187">
        <v>0</v>
      </c>
    </row>
    <row r="24" spans="1:16" s="4" customFormat="1" ht="26.4" x14ac:dyDescent="0.25">
      <c r="A24" s="72"/>
      <c r="B24" s="187" t="s">
        <v>632</v>
      </c>
      <c r="C24" s="66">
        <f t="shared" si="0"/>
        <v>12602</v>
      </c>
      <c r="D24" s="189" t="s">
        <v>264</v>
      </c>
      <c r="E24" s="66">
        <v>99</v>
      </c>
      <c r="F24" s="29" t="s">
        <v>933</v>
      </c>
      <c r="G24" s="66" t="s">
        <v>395</v>
      </c>
      <c r="H24" s="66" t="s">
        <v>8</v>
      </c>
      <c r="I24" s="30" t="s">
        <v>416</v>
      </c>
      <c r="J24" s="187" t="s">
        <v>424</v>
      </c>
      <c r="K24" s="187" t="s">
        <v>425</v>
      </c>
      <c r="L24" s="187" t="s">
        <v>408</v>
      </c>
      <c r="M24" s="30" t="s">
        <v>416</v>
      </c>
      <c r="N24" s="30" t="s">
        <v>416</v>
      </c>
      <c r="O24" s="30" t="s">
        <v>416</v>
      </c>
      <c r="P24" s="187">
        <v>0</v>
      </c>
    </row>
    <row r="25" spans="1:16" s="4" customFormat="1" x14ac:dyDescent="0.25">
      <c r="A25" s="108"/>
      <c r="B25" s="108"/>
      <c r="C25" s="37">
        <f t="shared" si="0"/>
        <v>12701</v>
      </c>
      <c r="D25" s="38" t="s">
        <v>7</v>
      </c>
      <c r="E25" s="37">
        <v>7300</v>
      </c>
      <c r="F25" s="37"/>
      <c r="G25" s="37"/>
      <c r="H25" s="37"/>
      <c r="I25" s="37"/>
      <c r="J25" s="108"/>
      <c r="K25" s="108"/>
      <c r="L25" s="108"/>
      <c r="M25" s="108"/>
      <c r="N25" s="108"/>
      <c r="O25" s="108"/>
      <c r="P25" s="108"/>
    </row>
    <row r="26" spans="1:16" x14ac:dyDescent="0.25">
      <c r="G26" s="165"/>
    </row>
  </sheetData>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zoomScale="85" zoomScaleNormal="85" zoomScaleSheetLayoutView="80" workbookViewId="0">
      <pane ySplit="1" topLeftCell="A2" activePane="bottomLeft" state="frozen"/>
      <selection pane="bottomLeft" activeCell="B9" sqref="B9"/>
    </sheetView>
  </sheetViews>
  <sheetFormatPr defaultColWidth="8.88671875" defaultRowHeight="13.2" x14ac:dyDescent="0.25"/>
  <cols>
    <col min="1" max="1" width="5.88671875" customWidth="1"/>
    <col min="2" max="2" width="29.33203125" customWidth="1"/>
    <col min="3" max="3" width="10.6640625" customWidth="1"/>
    <col min="4" max="4" width="40.6640625" customWidth="1"/>
    <col min="5" max="5" width="9.6640625" customWidth="1"/>
    <col min="6" max="7" width="15.6640625" customWidth="1"/>
    <col min="8" max="8" width="13.6640625" customWidth="1"/>
    <col min="9" max="9" width="30.6640625" style="18" customWidth="1"/>
    <col min="10" max="11" width="9.109375" customWidth="1"/>
    <col min="12" max="13" width="9.109375" style="8" customWidth="1"/>
    <col min="14" max="16" width="9.109375" customWidth="1"/>
    <col min="17" max="16384" width="8.88671875" style="141"/>
  </cols>
  <sheetData>
    <row r="1" spans="1:16" s="13" customFormat="1" ht="26.4" x14ac:dyDescent="0.25">
      <c r="A1" s="71" t="s">
        <v>399</v>
      </c>
      <c r="B1" s="71" t="s">
        <v>398</v>
      </c>
      <c r="C1" s="71" t="s">
        <v>36</v>
      </c>
      <c r="D1" s="96" t="s">
        <v>3</v>
      </c>
      <c r="E1" s="86" t="s">
        <v>201</v>
      </c>
      <c r="F1" s="71" t="s">
        <v>599</v>
      </c>
      <c r="G1" s="71" t="s">
        <v>392</v>
      </c>
      <c r="H1" s="71" t="s">
        <v>5</v>
      </c>
      <c r="I1" s="71" t="s">
        <v>377</v>
      </c>
      <c r="J1" s="71" t="s">
        <v>400</v>
      </c>
      <c r="K1" s="71" t="s">
        <v>401</v>
      </c>
      <c r="L1" s="71" t="s">
        <v>402</v>
      </c>
      <c r="M1" s="71" t="s">
        <v>403</v>
      </c>
      <c r="N1" s="71" t="s">
        <v>404</v>
      </c>
      <c r="O1" s="71" t="s">
        <v>405</v>
      </c>
      <c r="P1" s="71" t="s">
        <v>406</v>
      </c>
    </row>
    <row r="2" spans="1:16" s="13" customFormat="1" x14ac:dyDescent="0.25">
      <c r="A2" s="72"/>
      <c r="B2" s="72" t="s">
        <v>576</v>
      </c>
      <c r="C2" s="29">
        <f>30001</f>
        <v>30001</v>
      </c>
      <c r="D2" s="21" t="s">
        <v>203</v>
      </c>
      <c r="E2" s="33">
        <v>1</v>
      </c>
      <c r="F2" s="33" t="s">
        <v>416</v>
      </c>
      <c r="G2" s="33" t="s">
        <v>395</v>
      </c>
      <c r="H2" s="34" t="s">
        <v>38</v>
      </c>
      <c r="I2" s="33" t="s">
        <v>416</v>
      </c>
      <c r="J2" s="72" t="s">
        <v>424</v>
      </c>
      <c r="K2" s="72" t="s">
        <v>425</v>
      </c>
      <c r="L2" s="33" t="s">
        <v>408</v>
      </c>
      <c r="M2" s="33" t="s">
        <v>416</v>
      </c>
      <c r="N2" s="33" t="s">
        <v>416</v>
      </c>
      <c r="O2" s="33" t="s">
        <v>416</v>
      </c>
      <c r="P2" s="33" t="s">
        <v>416</v>
      </c>
    </row>
    <row r="3" spans="1:16" s="13" customFormat="1" x14ac:dyDescent="0.25">
      <c r="A3" s="108"/>
      <c r="B3" s="108"/>
      <c r="C3" s="106">
        <f t="shared" ref="C3:C66" si="0">SUM(C2,E2)</f>
        <v>30002</v>
      </c>
      <c r="D3" s="65" t="s">
        <v>7</v>
      </c>
      <c r="E3" s="31">
        <v>2</v>
      </c>
      <c r="F3" s="31"/>
      <c r="G3" s="31"/>
      <c r="H3" s="28"/>
      <c r="I3" s="130"/>
      <c r="J3" s="108"/>
      <c r="K3" s="108"/>
      <c r="L3" s="92"/>
      <c r="M3" s="92"/>
      <c r="N3" s="108"/>
      <c r="O3" s="108"/>
      <c r="P3" s="108"/>
    </row>
    <row r="4" spans="1:16" s="13" customFormat="1" x14ac:dyDescent="0.25">
      <c r="A4" s="72"/>
      <c r="B4" s="72" t="s">
        <v>635</v>
      </c>
      <c r="C4" s="29">
        <f t="shared" si="0"/>
        <v>30004</v>
      </c>
      <c r="D4" s="20" t="s">
        <v>265</v>
      </c>
      <c r="E4" s="33">
        <v>2</v>
      </c>
      <c r="F4" s="33" t="s">
        <v>416</v>
      </c>
      <c r="G4" s="33" t="s">
        <v>395</v>
      </c>
      <c r="H4" s="29" t="s">
        <v>39</v>
      </c>
      <c r="I4" s="33" t="s">
        <v>416</v>
      </c>
      <c r="J4" s="72" t="s">
        <v>424</v>
      </c>
      <c r="K4" s="72" t="s">
        <v>425</v>
      </c>
      <c r="L4" s="33" t="s">
        <v>408</v>
      </c>
      <c r="M4" s="33" t="s">
        <v>416</v>
      </c>
      <c r="N4" s="33" t="s">
        <v>416</v>
      </c>
      <c r="O4" s="33" t="s">
        <v>416</v>
      </c>
      <c r="P4" s="33" t="s">
        <v>416</v>
      </c>
    </row>
    <row r="5" spans="1:16" s="13" customFormat="1" x14ac:dyDescent="0.25">
      <c r="A5" s="108"/>
      <c r="B5" s="108"/>
      <c r="C5" s="106">
        <f t="shared" si="0"/>
        <v>30006</v>
      </c>
      <c r="D5" s="19" t="s">
        <v>7</v>
      </c>
      <c r="E5" s="31">
        <v>12</v>
      </c>
      <c r="F5" s="31"/>
      <c r="G5" s="31"/>
      <c r="H5" s="28"/>
      <c r="I5" s="130"/>
      <c r="J5" s="108"/>
      <c r="K5" s="108"/>
      <c r="L5" s="92"/>
      <c r="M5" s="92"/>
      <c r="N5" s="108"/>
      <c r="O5" s="108"/>
      <c r="P5" s="108"/>
    </row>
    <row r="6" spans="1:16" s="13" customFormat="1" x14ac:dyDescent="0.25">
      <c r="A6" s="72"/>
      <c r="B6" s="187" t="s">
        <v>636</v>
      </c>
      <c r="C6" s="66">
        <f t="shared" si="0"/>
        <v>30018</v>
      </c>
      <c r="D6" s="67" t="s">
        <v>380</v>
      </c>
      <c r="E6" s="68">
        <v>1</v>
      </c>
      <c r="F6" s="33" t="s">
        <v>416</v>
      </c>
      <c r="G6" s="68" t="s">
        <v>395</v>
      </c>
      <c r="H6" s="192" t="s">
        <v>38</v>
      </c>
      <c r="I6" s="33" t="s">
        <v>416</v>
      </c>
      <c r="J6" s="187" t="s">
        <v>424</v>
      </c>
      <c r="K6" s="187" t="s">
        <v>425</v>
      </c>
      <c r="L6" s="68" t="s">
        <v>408</v>
      </c>
      <c r="M6" s="68" t="s">
        <v>416</v>
      </c>
      <c r="N6" s="33" t="s">
        <v>416</v>
      </c>
      <c r="O6" s="33" t="s">
        <v>416</v>
      </c>
      <c r="P6" s="33" t="s">
        <v>416</v>
      </c>
    </row>
    <row r="7" spans="1:16" s="13" customFormat="1" x14ac:dyDescent="0.25">
      <c r="A7" s="72"/>
      <c r="B7" s="72" t="s">
        <v>711</v>
      </c>
      <c r="C7" s="29">
        <f t="shared" si="0"/>
        <v>30019</v>
      </c>
      <c r="D7" s="21" t="s">
        <v>204</v>
      </c>
      <c r="E7" s="33">
        <v>1</v>
      </c>
      <c r="F7" s="33" t="s">
        <v>416</v>
      </c>
      <c r="G7" s="33" t="s">
        <v>395</v>
      </c>
      <c r="H7" s="34" t="s">
        <v>38</v>
      </c>
      <c r="I7" s="33" t="s">
        <v>416</v>
      </c>
      <c r="J7" s="72" t="s">
        <v>424</v>
      </c>
      <c r="K7" s="72" t="s">
        <v>425</v>
      </c>
      <c r="L7" s="33" t="s">
        <v>408</v>
      </c>
      <c r="M7" s="33" t="s">
        <v>416</v>
      </c>
      <c r="N7" s="33" t="s">
        <v>416</v>
      </c>
      <c r="O7" s="33" t="s">
        <v>416</v>
      </c>
      <c r="P7" s="33" t="s">
        <v>416</v>
      </c>
    </row>
    <row r="8" spans="1:16" s="13" customFormat="1" x14ac:dyDescent="0.25">
      <c r="A8" s="108"/>
      <c r="B8" s="108"/>
      <c r="C8" s="106">
        <f t="shared" si="0"/>
        <v>30020</v>
      </c>
      <c r="D8" s="19" t="s">
        <v>7</v>
      </c>
      <c r="E8" s="31">
        <v>31</v>
      </c>
      <c r="F8" s="31"/>
      <c r="G8" s="31"/>
      <c r="H8" s="28"/>
      <c r="I8" s="28"/>
      <c r="J8" s="108"/>
      <c r="K8" s="108"/>
      <c r="L8" s="92"/>
      <c r="M8" s="92"/>
      <c r="N8" s="108"/>
      <c r="O8" s="108"/>
      <c r="P8" s="108"/>
    </row>
    <row r="9" spans="1:16" s="13" customFormat="1" ht="52.8" x14ac:dyDescent="0.25">
      <c r="A9" s="72"/>
      <c r="B9" s="72" t="s">
        <v>637</v>
      </c>
      <c r="C9" s="29">
        <f t="shared" si="0"/>
        <v>30051</v>
      </c>
      <c r="D9" s="20" t="s">
        <v>266</v>
      </c>
      <c r="E9" s="33">
        <v>2</v>
      </c>
      <c r="F9" s="33" t="s">
        <v>416</v>
      </c>
      <c r="G9" s="33" t="s">
        <v>395</v>
      </c>
      <c r="H9" s="29" t="s">
        <v>41</v>
      </c>
      <c r="I9" s="33" t="s">
        <v>416</v>
      </c>
      <c r="J9" s="72" t="s">
        <v>424</v>
      </c>
      <c r="K9" s="72" t="s">
        <v>425</v>
      </c>
      <c r="L9" s="33" t="s">
        <v>408</v>
      </c>
      <c r="M9" s="33" t="s">
        <v>416</v>
      </c>
      <c r="N9" s="33" t="s">
        <v>416</v>
      </c>
      <c r="O9" s="33" t="s">
        <v>416</v>
      </c>
      <c r="P9" s="33" t="s">
        <v>416</v>
      </c>
    </row>
    <row r="10" spans="1:16" s="13" customFormat="1" ht="39.6" x14ac:dyDescent="0.25">
      <c r="A10" s="72"/>
      <c r="B10" s="72" t="s">
        <v>638</v>
      </c>
      <c r="C10" s="29">
        <f t="shared" si="0"/>
        <v>30053</v>
      </c>
      <c r="D10" s="21" t="s">
        <v>268</v>
      </c>
      <c r="E10" s="33">
        <v>2</v>
      </c>
      <c r="F10" s="33" t="s">
        <v>416</v>
      </c>
      <c r="G10" s="33" t="s">
        <v>395</v>
      </c>
      <c r="H10" s="29" t="s">
        <v>41</v>
      </c>
      <c r="I10" s="33" t="s">
        <v>416</v>
      </c>
      <c r="J10" s="72" t="s">
        <v>424</v>
      </c>
      <c r="K10" s="72" t="s">
        <v>425</v>
      </c>
      <c r="L10" s="33" t="s">
        <v>408</v>
      </c>
      <c r="M10" s="33" t="s">
        <v>416</v>
      </c>
      <c r="N10" s="33" t="s">
        <v>416</v>
      </c>
      <c r="O10" s="33" t="s">
        <v>416</v>
      </c>
      <c r="P10" s="33" t="s">
        <v>416</v>
      </c>
    </row>
    <row r="11" spans="1:16" s="13" customFormat="1" x14ac:dyDescent="0.25">
      <c r="A11" s="72"/>
      <c r="B11" s="72" t="s">
        <v>639</v>
      </c>
      <c r="C11" s="29">
        <f t="shared" si="0"/>
        <v>30055</v>
      </c>
      <c r="D11" s="21" t="s">
        <v>267</v>
      </c>
      <c r="E11" s="33">
        <v>196</v>
      </c>
      <c r="F11" s="33" t="s">
        <v>416</v>
      </c>
      <c r="G11" s="33" t="s">
        <v>395</v>
      </c>
      <c r="H11" s="29" t="s">
        <v>41</v>
      </c>
      <c r="I11" s="33" t="s">
        <v>416</v>
      </c>
      <c r="J11" s="72" t="s">
        <v>424</v>
      </c>
      <c r="K11" s="72" t="s">
        <v>425</v>
      </c>
      <c r="L11" s="33" t="s">
        <v>408</v>
      </c>
      <c r="M11" s="33" t="s">
        <v>416</v>
      </c>
      <c r="N11" s="33" t="s">
        <v>416</v>
      </c>
      <c r="O11" s="33" t="s">
        <v>416</v>
      </c>
      <c r="P11" s="33" t="s">
        <v>416</v>
      </c>
    </row>
    <row r="12" spans="1:16" s="13" customFormat="1" x14ac:dyDescent="0.25">
      <c r="A12" s="108"/>
      <c r="B12" s="108"/>
      <c r="C12" s="106">
        <f t="shared" si="0"/>
        <v>30251</v>
      </c>
      <c r="D12" s="19" t="s">
        <v>7</v>
      </c>
      <c r="E12" s="31">
        <v>300</v>
      </c>
      <c r="F12" s="31"/>
      <c r="G12" s="31"/>
      <c r="H12" s="28"/>
      <c r="I12" s="130"/>
      <c r="J12" s="108"/>
      <c r="K12" s="108"/>
      <c r="L12" s="92"/>
      <c r="M12" s="92"/>
      <c r="N12" s="108"/>
      <c r="O12" s="108"/>
      <c r="P12" s="108"/>
    </row>
    <row r="13" spans="1:16" s="13" customFormat="1" ht="52.8" x14ac:dyDescent="0.25">
      <c r="A13" s="72"/>
      <c r="B13" s="72" t="s">
        <v>640</v>
      </c>
      <c r="C13" s="29">
        <f t="shared" si="0"/>
        <v>30551</v>
      </c>
      <c r="D13" s="21" t="s">
        <v>269</v>
      </c>
      <c r="E13" s="33">
        <v>1</v>
      </c>
      <c r="F13" s="33" t="s">
        <v>416</v>
      </c>
      <c r="G13" s="33" t="s">
        <v>395</v>
      </c>
      <c r="H13" s="29" t="s">
        <v>38</v>
      </c>
      <c r="I13" s="33" t="s">
        <v>416</v>
      </c>
      <c r="J13" s="72" t="s">
        <v>424</v>
      </c>
      <c r="K13" s="72" t="s">
        <v>425</v>
      </c>
      <c r="L13" s="33" t="s">
        <v>408</v>
      </c>
      <c r="M13" s="33" t="s">
        <v>416</v>
      </c>
      <c r="N13" s="33" t="s">
        <v>416</v>
      </c>
      <c r="O13" s="33" t="s">
        <v>416</v>
      </c>
      <c r="P13" s="33" t="s">
        <v>416</v>
      </c>
    </row>
    <row r="14" spans="1:16" s="13" customFormat="1" ht="26.4" x14ac:dyDescent="0.25">
      <c r="A14" s="72"/>
      <c r="B14" s="72" t="s">
        <v>641</v>
      </c>
      <c r="C14" s="29">
        <f t="shared" si="0"/>
        <v>30552</v>
      </c>
      <c r="D14" s="21" t="s">
        <v>270</v>
      </c>
      <c r="E14" s="33">
        <v>1</v>
      </c>
      <c r="F14" s="33" t="s">
        <v>416</v>
      </c>
      <c r="G14" s="33" t="s">
        <v>395</v>
      </c>
      <c r="H14" s="29" t="s">
        <v>38</v>
      </c>
      <c r="I14" s="33" t="s">
        <v>416</v>
      </c>
      <c r="J14" s="72" t="s">
        <v>424</v>
      </c>
      <c r="K14" s="72" t="s">
        <v>425</v>
      </c>
      <c r="L14" s="33" t="s">
        <v>408</v>
      </c>
      <c r="M14" s="33" t="s">
        <v>416</v>
      </c>
      <c r="N14" s="33" t="s">
        <v>416</v>
      </c>
      <c r="O14" s="33" t="s">
        <v>416</v>
      </c>
      <c r="P14" s="33" t="s">
        <v>416</v>
      </c>
    </row>
    <row r="15" spans="1:16" s="13" customFormat="1" ht="26.4" x14ac:dyDescent="0.25">
      <c r="A15" s="72"/>
      <c r="B15" s="72" t="s">
        <v>642</v>
      </c>
      <c r="C15" s="29">
        <f t="shared" si="0"/>
        <v>30553</v>
      </c>
      <c r="D15" s="21" t="s">
        <v>271</v>
      </c>
      <c r="E15" s="33">
        <v>1</v>
      </c>
      <c r="F15" s="33" t="s">
        <v>416</v>
      </c>
      <c r="G15" s="33" t="s">
        <v>395</v>
      </c>
      <c r="H15" s="29" t="s">
        <v>38</v>
      </c>
      <c r="I15" s="33" t="s">
        <v>416</v>
      </c>
      <c r="J15" s="72" t="s">
        <v>424</v>
      </c>
      <c r="K15" s="72" t="s">
        <v>425</v>
      </c>
      <c r="L15" s="33" t="s">
        <v>408</v>
      </c>
      <c r="M15" s="33" t="s">
        <v>416</v>
      </c>
      <c r="N15" s="33" t="s">
        <v>416</v>
      </c>
      <c r="O15" s="33" t="s">
        <v>416</v>
      </c>
      <c r="P15" s="33" t="s">
        <v>416</v>
      </c>
    </row>
    <row r="16" spans="1:16" s="13" customFormat="1" ht="26.4" x14ac:dyDescent="0.25">
      <c r="A16" s="72"/>
      <c r="B16" s="72" t="s">
        <v>643</v>
      </c>
      <c r="C16" s="29">
        <f t="shared" si="0"/>
        <v>30554</v>
      </c>
      <c r="D16" s="21" t="s">
        <v>272</v>
      </c>
      <c r="E16" s="33">
        <v>1</v>
      </c>
      <c r="F16" s="33" t="s">
        <v>416</v>
      </c>
      <c r="G16" s="33" t="s">
        <v>395</v>
      </c>
      <c r="H16" s="29" t="s">
        <v>38</v>
      </c>
      <c r="I16" s="33" t="s">
        <v>416</v>
      </c>
      <c r="J16" s="72" t="s">
        <v>424</v>
      </c>
      <c r="K16" s="72" t="s">
        <v>425</v>
      </c>
      <c r="L16" s="33" t="s">
        <v>408</v>
      </c>
      <c r="M16" s="33" t="s">
        <v>416</v>
      </c>
      <c r="N16" s="33" t="s">
        <v>416</v>
      </c>
      <c r="O16" s="33" t="s">
        <v>416</v>
      </c>
      <c r="P16" s="33" t="s">
        <v>416</v>
      </c>
    </row>
    <row r="17" spans="1:16" s="13" customFormat="1" ht="26.4" x14ac:dyDescent="0.25">
      <c r="A17" s="72"/>
      <c r="B17" s="72" t="s">
        <v>644</v>
      </c>
      <c r="C17" s="29">
        <f t="shared" si="0"/>
        <v>30555</v>
      </c>
      <c r="D17" s="21" t="s">
        <v>273</v>
      </c>
      <c r="E17" s="33">
        <v>6</v>
      </c>
      <c r="F17" s="33" t="s">
        <v>416</v>
      </c>
      <c r="G17" s="33" t="s">
        <v>395</v>
      </c>
      <c r="H17" s="29" t="s">
        <v>38</v>
      </c>
      <c r="I17" s="33" t="s">
        <v>416</v>
      </c>
      <c r="J17" s="72" t="s">
        <v>424</v>
      </c>
      <c r="K17" s="72" t="s">
        <v>425</v>
      </c>
      <c r="L17" s="33" t="s">
        <v>408</v>
      </c>
      <c r="M17" s="33" t="s">
        <v>416</v>
      </c>
      <c r="N17" s="33" t="s">
        <v>416</v>
      </c>
      <c r="O17" s="33" t="s">
        <v>416</v>
      </c>
      <c r="P17" s="33" t="s">
        <v>416</v>
      </c>
    </row>
    <row r="18" spans="1:16" s="13" customFormat="1" ht="39.6" x14ac:dyDescent="0.25">
      <c r="A18" s="72"/>
      <c r="B18" s="72" t="s">
        <v>645</v>
      </c>
      <c r="C18" s="29">
        <f t="shared" si="0"/>
        <v>30561</v>
      </c>
      <c r="D18" s="21" t="s">
        <v>274</v>
      </c>
      <c r="E18" s="33">
        <v>10</v>
      </c>
      <c r="F18" s="33" t="s">
        <v>416</v>
      </c>
      <c r="G18" s="33" t="s">
        <v>395</v>
      </c>
      <c r="H18" s="29" t="s">
        <v>38</v>
      </c>
      <c r="I18" s="33" t="s">
        <v>416</v>
      </c>
      <c r="J18" s="72" t="s">
        <v>424</v>
      </c>
      <c r="K18" s="72" t="s">
        <v>425</v>
      </c>
      <c r="L18" s="33" t="s">
        <v>408</v>
      </c>
      <c r="M18" s="33" t="s">
        <v>416</v>
      </c>
      <c r="N18" s="33" t="s">
        <v>416</v>
      </c>
      <c r="O18" s="33" t="s">
        <v>416</v>
      </c>
      <c r="P18" s="33" t="s">
        <v>416</v>
      </c>
    </row>
    <row r="19" spans="1:16" s="13" customFormat="1" ht="26.4" x14ac:dyDescent="0.25">
      <c r="A19" s="72"/>
      <c r="B19" s="154" t="s">
        <v>646</v>
      </c>
      <c r="C19" s="29">
        <f t="shared" si="0"/>
        <v>30571</v>
      </c>
      <c r="D19" s="21" t="s">
        <v>275</v>
      </c>
      <c r="E19" s="33">
        <v>980</v>
      </c>
      <c r="F19" s="33" t="s">
        <v>416</v>
      </c>
      <c r="G19" s="33" t="s">
        <v>395</v>
      </c>
      <c r="H19" s="29" t="s">
        <v>38</v>
      </c>
      <c r="I19" s="33" t="s">
        <v>416</v>
      </c>
      <c r="J19" s="72" t="s">
        <v>424</v>
      </c>
      <c r="K19" s="72" t="s">
        <v>425</v>
      </c>
      <c r="L19" s="33" t="s">
        <v>408</v>
      </c>
      <c r="M19" s="33" t="s">
        <v>416</v>
      </c>
      <c r="N19" s="33" t="s">
        <v>416</v>
      </c>
      <c r="O19" s="33" t="s">
        <v>416</v>
      </c>
      <c r="P19" s="33" t="s">
        <v>416</v>
      </c>
    </row>
    <row r="20" spans="1:16" s="13" customFormat="1" ht="52.8" x14ac:dyDescent="0.25">
      <c r="A20" s="72"/>
      <c r="B20" s="72" t="s">
        <v>647</v>
      </c>
      <c r="C20" s="29">
        <f t="shared" si="0"/>
        <v>31551</v>
      </c>
      <c r="D20" s="21" t="s">
        <v>276</v>
      </c>
      <c r="E20" s="33">
        <v>2</v>
      </c>
      <c r="F20" s="33" t="s">
        <v>416</v>
      </c>
      <c r="G20" s="33" t="s">
        <v>395</v>
      </c>
      <c r="H20" s="29" t="s">
        <v>39</v>
      </c>
      <c r="I20" s="33" t="s">
        <v>416</v>
      </c>
      <c r="J20" s="72" t="s">
        <v>424</v>
      </c>
      <c r="K20" s="72" t="s">
        <v>425</v>
      </c>
      <c r="L20" s="33" t="s">
        <v>408</v>
      </c>
      <c r="M20" s="33" t="s">
        <v>416</v>
      </c>
      <c r="N20" s="33" t="s">
        <v>416</v>
      </c>
      <c r="O20" s="33" t="s">
        <v>416</v>
      </c>
      <c r="P20" s="33" t="s">
        <v>416</v>
      </c>
    </row>
    <row r="21" spans="1:16" s="13" customFormat="1" ht="26.4" x14ac:dyDescent="0.25">
      <c r="A21" s="72"/>
      <c r="B21" s="72" t="s">
        <v>648</v>
      </c>
      <c r="C21" s="29">
        <f t="shared" si="0"/>
        <v>31553</v>
      </c>
      <c r="D21" s="21" t="s">
        <v>277</v>
      </c>
      <c r="E21" s="33">
        <v>2</v>
      </c>
      <c r="F21" s="33" t="s">
        <v>416</v>
      </c>
      <c r="G21" s="33" t="s">
        <v>395</v>
      </c>
      <c r="H21" s="29" t="s">
        <v>39</v>
      </c>
      <c r="I21" s="33" t="s">
        <v>416</v>
      </c>
      <c r="J21" s="72" t="s">
        <v>424</v>
      </c>
      <c r="K21" s="72" t="s">
        <v>425</v>
      </c>
      <c r="L21" s="33" t="s">
        <v>408</v>
      </c>
      <c r="M21" s="33" t="s">
        <v>416</v>
      </c>
      <c r="N21" s="33" t="s">
        <v>416</v>
      </c>
      <c r="O21" s="33" t="s">
        <v>416</v>
      </c>
      <c r="P21" s="33" t="s">
        <v>416</v>
      </c>
    </row>
    <row r="22" spans="1:16" s="13" customFormat="1" ht="26.4" x14ac:dyDescent="0.25">
      <c r="A22" s="72"/>
      <c r="B22" s="72" t="s">
        <v>649</v>
      </c>
      <c r="C22" s="29">
        <f t="shared" si="0"/>
        <v>31555</v>
      </c>
      <c r="D22" s="21" t="s">
        <v>278</v>
      </c>
      <c r="E22" s="33">
        <v>2</v>
      </c>
      <c r="F22" s="33" t="s">
        <v>416</v>
      </c>
      <c r="G22" s="33" t="s">
        <v>395</v>
      </c>
      <c r="H22" s="29" t="s">
        <v>39</v>
      </c>
      <c r="I22" s="33" t="s">
        <v>416</v>
      </c>
      <c r="J22" s="72" t="s">
        <v>424</v>
      </c>
      <c r="K22" s="72" t="s">
        <v>425</v>
      </c>
      <c r="L22" s="33" t="s">
        <v>408</v>
      </c>
      <c r="M22" s="33" t="s">
        <v>416</v>
      </c>
      <c r="N22" s="33" t="s">
        <v>416</v>
      </c>
      <c r="O22" s="33" t="s">
        <v>416</v>
      </c>
      <c r="P22" s="33" t="s">
        <v>416</v>
      </c>
    </row>
    <row r="23" spans="1:16" s="13" customFormat="1" ht="26.4" x14ac:dyDescent="0.25">
      <c r="A23" s="72"/>
      <c r="B23" s="72" t="s">
        <v>650</v>
      </c>
      <c r="C23" s="29">
        <f t="shared" si="0"/>
        <v>31557</v>
      </c>
      <c r="D23" s="21" t="s">
        <v>279</v>
      </c>
      <c r="E23" s="33">
        <v>2</v>
      </c>
      <c r="F23" s="33" t="s">
        <v>416</v>
      </c>
      <c r="G23" s="33" t="s">
        <v>395</v>
      </c>
      <c r="H23" s="29" t="s">
        <v>39</v>
      </c>
      <c r="I23" s="33" t="s">
        <v>416</v>
      </c>
      <c r="J23" s="72" t="s">
        <v>424</v>
      </c>
      <c r="K23" s="72" t="s">
        <v>425</v>
      </c>
      <c r="L23" s="33" t="s">
        <v>408</v>
      </c>
      <c r="M23" s="33" t="s">
        <v>416</v>
      </c>
      <c r="N23" s="33" t="s">
        <v>416</v>
      </c>
      <c r="O23" s="33" t="s">
        <v>416</v>
      </c>
      <c r="P23" s="33" t="s">
        <v>416</v>
      </c>
    </row>
    <row r="24" spans="1:16" s="13" customFormat="1" ht="26.4" x14ac:dyDescent="0.25">
      <c r="A24" s="72"/>
      <c r="B24" s="72" t="s">
        <v>651</v>
      </c>
      <c r="C24" s="29">
        <f t="shared" si="0"/>
        <v>31559</v>
      </c>
      <c r="D24" s="21" t="s">
        <v>280</v>
      </c>
      <c r="E24" s="33">
        <v>12</v>
      </c>
      <c r="F24" s="33" t="s">
        <v>416</v>
      </c>
      <c r="G24" s="33" t="s">
        <v>395</v>
      </c>
      <c r="H24" s="29" t="s">
        <v>39</v>
      </c>
      <c r="I24" s="33" t="s">
        <v>416</v>
      </c>
      <c r="J24" s="72" t="s">
        <v>424</v>
      </c>
      <c r="K24" s="72" t="s">
        <v>425</v>
      </c>
      <c r="L24" s="33" t="s">
        <v>408</v>
      </c>
      <c r="M24" s="33" t="s">
        <v>416</v>
      </c>
      <c r="N24" s="33" t="s">
        <v>416</v>
      </c>
      <c r="O24" s="33" t="s">
        <v>416</v>
      </c>
      <c r="P24" s="33" t="s">
        <v>416</v>
      </c>
    </row>
    <row r="25" spans="1:16" s="13" customFormat="1" ht="39.6" x14ac:dyDescent="0.25">
      <c r="A25" s="72"/>
      <c r="B25" s="72" t="s">
        <v>652</v>
      </c>
      <c r="C25" s="29">
        <f t="shared" si="0"/>
        <v>31571</v>
      </c>
      <c r="D25" s="21" t="s">
        <v>587</v>
      </c>
      <c r="E25" s="243">
        <v>20</v>
      </c>
      <c r="F25" s="33" t="s">
        <v>416</v>
      </c>
      <c r="G25" s="33" t="s">
        <v>395</v>
      </c>
      <c r="H25" s="29" t="s">
        <v>39</v>
      </c>
      <c r="I25" s="33" t="s">
        <v>416</v>
      </c>
      <c r="J25" s="72" t="s">
        <v>424</v>
      </c>
      <c r="K25" s="72" t="s">
        <v>425</v>
      </c>
      <c r="L25" s="33" t="s">
        <v>408</v>
      </c>
      <c r="M25" s="33" t="s">
        <v>416</v>
      </c>
      <c r="N25" s="33" t="s">
        <v>416</v>
      </c>
      <c r="O25" s="33" t="s">
        <v>416</v>
      </c>
      <c r="P25" s="33" t="s">
        <v>416</v>
      </c>
    </row>
    <row r="26" spans="1:16" s="13" customFormat="1" ht="26.4" x14ac:dyDescent="0.25">
      <c r="A26" s="72"/>
      <c r="B26" s="72" t="s">
        <v>653</v>
      </c>
      <c r="C26" s="29">
        <f>SUM(C25,E25)</f>
        <v>31591</v>
      </c>
      <c r="D26" s="21" t="s">
        <v>588</v>
      </c>
      <c r="E26" s="243">
        <v>1960</v>
      </c>
      <c r="F26" s="33" t="s">
        <v>416</v>
      </c>
      <c r="G26" s="33" t="s">
        <v>395</v>
      </c>
      <c r="H26" s="29" t="s">
        <v>39</v>
      </c>
      <c r="I26" s="33" t="s">
        <v>416</v>
      </c>
      <c r="J26" s="72" t="s">
        <v>424</v>
      </c>
      <c r="K26" s="72" t="s">
        <v>425</v>
      </c>
      <c r="L26" s="33" t="s">
        <v>408</v>
      </c>
      <c r="M26" s="33" t="s">
        <v>416</v>
      </c>
      <c r="N26" s="33" t="s">
        <v>416</v>
      </c>
      <c r="O26" s="33" t="s">
        <v>416</v>
      </c>
      <c r="P26" s="33" t="s">
        <v>416</v>
      </c>
    </row>
    <row r="27" spans="1:16" s="13" customFormat="1" ht="39.6" x14ac:dyDescent="0.25">
      <c r="A27" s="72"/>
      <c r="B27" s="187" t="s">
        <v>654</v>
      </c>
      <c r="C27" s="193">
        <f t="shared" si="0"/>
        <v>33551</v>
      </c>
      <c r="D27" s="67" t="s">
        <v>281</v>
      </c>
      <c r="E27" s="68">
        <v>1</v>
      </c>
      <c r="F27" s="33" t="s">
        <v>416</v>
      </c>
      <c r="G27" s="68" t="s">
        <v>395</v>
      </c>
      <c r="H27" s="66" t="s">
        <v>38</v>
      </c>
      <c r="I27" s="33" t="s">
        <v>416</v>
      </c>
      <c r="J27" s="187" t="s">
        <v>424</v>
      </c>
      <c r="K27" s="187" t="s">
        <v>425</v>
      </c>
      <c r="L27" s="68" t="s">
        <v>408</v>
      </c>
      <c r="M27" s="68" t="s">
        <v>416</v>
      </c>
      <c r="N27" s="33" t="s">
        <v>416</v>
      </c>
      <c r="O27" s="33" t="s">
        <v>416</v>
      </c>
      <c r="P27" s="33" t="s">
        <v>416</v>
      </c>
    </row>
    <row r="28" spans="1:16" s="13" customFormat="1" ht="39.6" x14ac:dyDescent="0.25">
      <c r="A28" s="72"/>
      <c r="B28" s="187" t="s">
        <v>655</v>
      </c>
      <c r="C28" s="66">
        <f t="shared" si="0"/>
        <v>33552</v>
      </c>
      <c r="D28" s="67" t="s">
        <v>282</v>
      </c>
      <c r="E28" s="68">
        <v>1</v>
      </c>
      <c r="F28" s="33" t="s">
        <v>416</v>
      </c>
      <c r="G28" s="68" t="s">
        <v>395</v>
      </c>
      <c r="H28" s="66" t="s">
        <v>38</v>
      </c>
      <c r="I28" s="33" t="s">
        <v>416</v>
      </c>
      <c r="J28" s="187" t="s">
        <v>424</v>
      </c>
      <c r="K28" s="187" t="s">
        <v>425</v>
      </c>
      <c r="L28" s="68" t="s">
        <v>408</v>
      </c>
      <c r="M28" s="68" t="s">
        <v>416</v>
      </c>
      <c r="N28" s="33" t="s">
        <v>416</v>
      </c>
      <c r="O28" s="33" t="s">
        <v>416</v>
      </c>
      <c r="P28" s="33" t="s">
        <v>416</v>
      </c>
    </row>
    <row r="29" spans="1:16" s="13" customFormat="1" x14ac:dyDescent="0.25">
      <c r="A29" s="72"/>
      <c r="B29" s="187" t="s">
        <v>656</v>
      </c>
      <c r="C29" s="66">
        <f t="shared" si="0"/>
        <v>33553</v>
      </c>
      <c r="D29" s="67" t="s">
        <v>267</v>
      </c>
      <c r="E29" s="68">
        <v>98</v>
      </c>
      <c r="F29" s="33" t="s">
        <v>416</v>
      </c>
      <c r="G29" s="68" t="s">
        <v>395</v>
      </c>
      <c r="H29" s="66" t="s">
        <v>38</v>
      </c>
      <c r="I29" s="33" t="s">
        <v>416</v>
      </c>
      <c r="J29" s="187" t="s">
        <v>424</v>
      </c>
      <c r="K29" s="187" t="s">
        <v>425</v>
      </c>
      <c r="L29" s="68" t="s">
        <v>408</v>
      </c>
      <c r="M29" s="68" t="s">
        <v>416</v>
      </c>
      <c r="N29" s="33" t="s">
        <v>416</v>
      </c>
      <c r="O29" s="33" t="s">
        <v>416</v>
      </c>
      <c r="P29" s="33" t="s">
        <v>416</v>
      </c>
    </row>
    <row r="30" spans="1:16" s="13" customFormat="1" ht="39.6" x14ac:dyDescent="0.25">
      <c r="A30" s="72"/>
      <c r="B30" s="187" t="s">
        <v>660</v>
      </c>
      <c r="C30" s="66">
        <f t="shared" si="0"/>
        <v>33651</v>
      </c>
      <c r="D30" s="67" t="s">
        <v>283</v>
      </c>
      <c r="E30" s="68">
        <v>1</v>
      </c>
      <c r="F30" s="33" t="s">
        <v>416</v>
      </c>
      <c r="G30" s="68" t="s">
        <v>395</v>
      </c>
      <c r="H30" s="66" t="s">
        <v>38</v>
      </c>
      <c r="I30" s="33" t="s">
        <v>416</v>
      </c>
      <c r="J30" s="187" t="s">
        <v>424</v>
      </c>
      <c r="K30" s="187" t="s">
        <v>425</v>
      </c>
      <c r="L30" s="68" t="s">
        <v>408</v>
      </c>
      <c r="M30" s="68" t="s">
        <v>418</v>
      </c>
      <c r="N30" s="33" t="s">
        <v>416</v>
      </c>
      <c r="O30" s="33" t="s">
        <v>416</v>
      </c>
      <c r="P30" s="33" t="s">
        <v>416</v>
      </c>
    </row>
    <row r="31" spans="1:16" s="13" customFormat="1" ht="39.6" x14ac:dyDescent="0.25">
      <c r="A31" s="72"/>
      <c r="B31" s="187" t="s">
        <v>661</v>
      </c>
      <c r="C31" s="66">
        <f t="shared" si="0"/>
        <v>33652</v>
      </c>
      <c r="D31" s="67" t="s">
        <v>284</v>
      </c>
      <c r="E31" s="68">
        <v>1</v>
      </c>
      <c r="F31" s="33" t="s">
        <v>416</v>
      </c>
      <c r="G31" s="68" t="s">
        <v>395</v>
      </c>
      <c r="H31" s="66" t="s">
        <v>38</v>
      </c>
      <c r="I31" s="33" t="s">
        <v>416</v>
      </c>
      <c r="J31" s="187" t="s">
        <v>424</v>
      </c>
      <c r="K31" s="187" t="s">
        <v>425</v>
      </c>
      <c r="L31" s="68" t="s">
        <v>408</v>
      </c>
      <c r="M31" s="68" t="s">
        <v>418</v>
      </c>
      <c r="N31" s="33" t="s">
        <v>416</v>
      </c>
      <c r="O31" s="33" t="s">
        <v>416</v>
      </c>
      <c r="P31" s="33" t="s">
        <v>416</v>
      </c>
    </row>
    <row r="32" spans="1:16" s="13" customFormat="1" x14ac:dyDescent="0.25">
      <c r="A32" s="72"/>
      <c r="B32" s="187" t="s">
        <v>662</v>
      </c>
      <c r="C32" s="66">
        <f t="shared" si="0"/>
        <v>33653</v>
      </c>
      <c r="D32" s="194" t="s">
        <v>267</v>
      </c>
      <c r="E32" s="68">
        <v>98</v>
      </c>
      <c r="F32" s="33" t="s">
        <v>416</v>
      </c>
      <c r="G32" s="68" t="s">
        <v>395</v>
      </c>
      <c r="H32" s="66" t="s">
        <v>38</v>
      </c>
      <c r="I32" s="33" t="s">
        <v>416</v>
      </c>
      <c r="J32" s="187" t="s">
        <v>424</v>
      </c>
      <c r="K32" s="187" t="s">
        <v>425</v>
      </c>
      <c r="L32" s="68" t="s">
        <v>408</v>
      </c>
      <c r="M32" s="68" t="s">
        <v>418</v>
      </c>
      <c r="N32" s="33" t="s">
        <v>416</v>
      </c>
      <c r="O32" s="33" t="s">
        <v>416</v>
      </c>
      <c r="P32" s="33" t="s">
        <v>416</v>
      </c>
    </row>
    <row r="33" spans="1:16" s="13" customFormat="1" x14ac:dyDescent="0.25">
      <c r="A33" s="108"/>
      <c r="B33" s="108"/>
      <c r="C33" s="106">
        <f t="shared" si="0"/>
        <v>33751</v>
      </c>
      <c r="D33" s="19" t="s">
        <v>7</v>
      </c>
      <c r="E33" s="27">
        <v>250</v>
      </c>
      <c r="F33" s="27"/>
      <c r="G33" s="27"/>
      <c r="H33" s="28"/>
      <c r="I33" s="130"/>
      <c r="J33" s="108"/>
      <c r="K33" s="108"/>
      <c r="L33" s="92"/>
      <c r="M33" s="92"/>
      <c r="N33" s="108"/>
      <c r="O33" s="108"/>
      <c r="P33" s="108"/>
    </row>
    <row r="34" spans="1:16" s="13" customFormat="1" ht="52.8" x14ac:dyDescent="0.25">
      <c r="A34" s="72"/>
      <c r="B34" s="72" t="s">
        <v>657</v>
      </c>
      <c r="C34" s="104">
        <f t="shared" si="0"/>
        <v>34001</v>
      </c>
      <c r="D34" s="21" t="s">
        <v>285</v>
      </c>
      <c r="E34" s="33">
        <v>2</v>
      </c>
      <c r="F34" s="33" t="s">
        <v>416</v>
      </c>
      <c r="G34" s="68" t="s">
        <v>395</v>
      </c>
      <c r="H34" s="29" t="s">
        <v>41</v>
      </c>
      <c r="I34" s="33" t="s">
        <v>416</v>
      </c>
      <c r="J34" s="72" t="s">
        <v>424</v>
      </c>
      <c r="K34" s="72" t="s">
        <v>425</v>
      </c>
      <c r="L34" s="33" t="s">
        <v>408</v>
      </c>
      <c r="M34" s="33" t="s">
        <v>414</v>
      </c>
      <c r="N34" s="33" t="s">
        <v>416</v>
      </c>
      <c r="O34" s="33" t="s">
        <v>416</v>
      </c>
      <c r="P34" s="33" t="s">
        <v>416</v>
      </c>
    </row>
    <row r="35" spans="1:16" s="13" customFormat="1" ht="39.6" x14ac:dyDescent="0.25">
      <c r="A35" s="72"/>
      <c r="B35" s="72" t="s">
        <v>658</v>
      </c>
      <c r="C35" s="29">
        <f t="shared" si="0"/>
        <v>34003</v>
      </c>
      <c r="D35" s="21" t="s">
        <v>286</v>
      </c>
      <c r="E35" s="33">
        <v>2</v>
      </c>
      <c r="F35" s="33" t="s">
        <v>416</v>
      </c>
      <c r="G35" s="68" t="s">
        <v>395</v>
      </c>
      <c r="H35" s="29" t="s">
        <v>41</v>
      </c>
      <c r="I35" s="33" t="s">
        <v>416</v>
      </c>
      <c r="J35" s="72" t="s">
        <v>424</v>
      </c>
      <c r="K35" s="72" t="s">
        <v>425</v>
      </c>
      <c r="L35" s="33" t="s">
        <v>408</v>
      </c>
      <c r="M35" s="33" t="s">
        <v>414</v>
      </c>
      <c r="N35" s="33" t="s">
        <v>416</v>
      </c>
      <c r="O35" s="33" t="s">
        <v>416</v>
      </c>
      <c r="P35" s="33" t="s">
        <v>416</v>
      </c>
    </row>
    <row r="36" spans="1:16" s="13" customFormat="1" x14ac:dyDescent="0.25">
      <c r="A36" s="72"/>
      <c r="B36" s="72" t="s">
        <v>659</v>
      </c>
      <c r="C36" s="29">
        <f t="shared" si="0"/>
        <v>34005</v>
      </c>
      <c r="D36" s="21" t="s">
        <v>267</v>
      </c>
      <c r="E36" s="33">
        <v>196</v>
      </c>
      <c r="F36" s="33" t="s">
        <v>416</v>
      </c>
      <c r="G36" s="68" t="s">
        <v>395</v>
      </c>
      <c r="H36" s="29" t="s">
        <v>41</v>
      </c>
      <c r="I36" s="33" t="s">
        <v>416</v>
      </c>
      <c r="J36" s="72" t="s">
        <v>424</v>
      </c>
      <c r="K36" s="72" t="s">
        <v>425</v>
      </c>
      <c r="L36" s="33" t="s">
        <v>408</v>
      </c>
      <c r="M36" s="33" t="s">
        <v>414</v>
      </c>
      <c r="N36" s="33" t="s">
        <v>416</v>
      </c>
      <c r="O36" s="33" t="s">
        <v>416</v>
      </c>
      <c r="P36" s="33" t="s">
        <v>416</v>
      </c>
    </row>
    <row r="37" spans="1:16" s="13" customFormat="1" ht="52.8" x14ac:dyDescent="0.25">
      <c r="A37" s="72"/>
      <c r="B37" s="72" t="s">
        <v>663</v>
      </c>
      <c r="C37" s="29">
        <f t="shared" si="0"/>
        <v>34201</v>
      </c>
      <c r="D37" s="21" t="s">
        <v>287</v>
      </c>
      <c r="E37" s="33">
        <v>2</v>
      </c>
      <c r="F37" s="33" t="s">
        <v>416</v>
      </c>
      <c r="G37" s="33" t="s">
        <v>396</v>
      </c>
      <c r="H37" s="29" t="s">
        <v>41</v>
      </c>
      <c r="I37" s="33" t="s">
        <v>416</v>
      </c>
      <c r="J37" s="72" t="s">
        <v>424</v>
      </c>
      <c r="K37" s="72" t="s">
        <v>425</v>
      </c>
      <c r="L37" s="33" t="s">
        <v>408</v>
      </c>
      <c r="M37" s="33" t="s">
        <v>414</v>
      </c>
      <c r="N37" s="33" t="s">
        <v>416</v>
      </c>
      <c r="O37" s="33" t="s">
        <v>416</v>
      </c>
      <c r="P37" s="33" t="s">
        <v>416</v>
      </c>
    </row>
    <row r="38" spans="1:16" s="13" customFormat="1" ht="39.6" x14ac:dyDescent="0.25">
      <c r="A38" s="72"/>
      <c r="B38" s="72" t="s">
        <v>664</v>
      </c>
      <c r="C38" s="29">
        <f t="shared" si="0"/>
        <v>34203</v>
      </c>
      <c r="D38" s="21" t="s">
        <v>601</v>
      </c>
      <c r="E38" s="33">
        <v>18</v>
      </c>
      <c r="F38" s="33" t="s">
        <v>416</v>
      </c>
      <c r="G38" s="33" t="s">
        <v>396</v>
      </c>
      <c r="H38" s="29" t="s">
        <v>41</v>
      </c>
      <c r="I38" s="33" t="s">
        <v>416</v>
      </c>
      <c r="J38" s="72" t="s">
        <v>424</v>
      </c>
      <c r="K38" s="72" t="s">
        <v>425</v>
      </c>
      <c r="L38" s="33" t="s">
        <v>408</v>
      </c>
      <c r="M38" s="33" t="s">
        <v>414</v>
      </c>
      <c r="N38" s="33" t="s">
        <v>416</v>
      </c>
      <c r="O38" s="33" t="s">
        <v>416</v>
      </c>
      <c r="P38" s="33" t="s">
        <v>416</v>
      </c>
    </row>
    <row r="39" spans="1:16" s="13" customFormat="1" x14ac:dyDescent="0.25">
      <c r="A39" s="72"/>
      <c r="B39" s="72" t="s">
        <v>665</v>
      </c>
      <c r="C39" s="29">
        <f t="shared" si="0"/>
        <v>34221</v>
      </c>
      <c r="D39" s="21" t="s">
        <v>602</v>
      </c>
      <c r="E39" s="33">
        <v>180</v>
      </c>
      <c r="F39" s="33" t="s">
        <v>416</v>
      </c>
      <c r="G39" s="33" t="s">
        <v>395</v>
      </c>
      <c r="H39" s="29" t="s">
        <v>41</v>
      </c>
      <c r="I39" s="33" t="s">
        <v>416</v>
      </c>
      <c r="J39" s="72" t="s">
        <v>424</v>
      </c>
      <c r="K39" s="72" t="s">
        <v>425</v>
      </c>
      <c r="L39" s="33" t="s">
        <v>408</v>
      </c>
      <c r="M39" s="33" t="s">
        <v>414</v>
      </c>
      <c r="N39" s="33" t="s">
        <v>416</v>
      </c>
      <c r="O39" s="33" t="s">
        <v>416</v>
      </c>
      <c r="P39" s="33" t="s">
        <v>416</v>
      </c>
    </row>
    <row r="40" spans="1:16" s="13" customFormat="1" ht="39.6" x14ac:dyDescent="0.25">
      <c r="A40" s="72"/>
      <c r="B40" s="72" t="s">
        <v>666</v>
      </c>
      <c r="C40" s="29">
        <f t="shared" si="0"/>
        <v>34401</v>
      </c>
      <c r="D40" s="21" t="s">
        <v>288</v>
      </c>
      <c r="E40" s="33">
        <v>2</v>
      </c>
      <c r="F40" s="33" t="s">
        <v>416</v>
      </c>
      <c r="G40" s="33" t="s">
        <v>395</v>
      </c>
      <c r="H40" s="29" t="s">
        <v>41</v>
      </c>
      <c r="I40" s="33" t="s">
        <v>416</v>
      </c>
      <c r="J40" s="72" t="s">
        <v>424</v>
      </c>
      <c r="K40" s="72" t="s">
        <v>425</v>
      </c>
      <c r="L40" s="33" t="s">
        <v>408</v>
      </c>
      <c r="M40" s="33" t="s">
        <v>414</v>
      </c>
      <c r="N40" s="33" t="s">
        <v>416</v>
      </c>
      <c r="O40" s="33" t="s">
        <v>416</v>
      </c>
      <c r="P40" s="33" t="s">
        <v>416</v>
      </c>
    </row>
    <row r="41" spans="1:16" s="13" customFormat="1" ht="39.6" x14ac:dyDescent="0.25">
      <c r="A41" s="72"/>
      <c r="B41" s="72" t="s">
        <v>667</v>
      </c>
      <c r="C41" s="29">
        <f t="shared" si="0"/>
        <v>34403</v>
      </c>
      <c r="D41" s="21" t="s">
        <v>387</v>
      </c>
      <c r="E41" s="33">
        <v>10</v>
      </c>
      <c r="F41" s="33" t="s">
        <v>416</v>
      </c>
      <c r="G41" s="33" t="s">
        <v>395</v>
      </c>
      <c r="H41" s="29" t="s">
        <v>41</v>
      </c>
      <c r="I41" s="33" t="s">
        <v>416</v>
      </c>
      <c r="J41" s="72" t="s">
        <v>424</v>
      </c>
      <c r="K41" s="72" t="s">
        <v>425</v>
      </c>
      <c r="L41" s="33" t="s">
        <v>408</v>
      </c>
      <c r="M41" s="33" t="s">
        <v>414</v>
      </c>
      <c r="N41" s="33" t="s">
        <v>416</v>
      </c>
      <c r="O41" s="33" t="s">
        <v>416</v>
      </c>
      <c r="P41" s="33" t="s">
        <v>416</v>
      </c>
    </row>
    <row r="42" spans="1:16" s="13" customFormat="1" x14ac:dyDescent="0.25">
      <c r="A42" s="72"/>
      <c r="B42" s="72" t="s">
        <v>668</v>
      </c>
      <c r="C42" s="29">
        <f t="shared" si="0"/>
        <v>34413</v>
      </c>
      <c r="D42" s="21" t="s">
        <v>386</v>
      </c>
      <c r="E42" s="33">
        <v>188</v>
      </c>
      <c r="F42" s="33" t="s">
        <v>416</v>
      </c>
      <c r="G42" s="33" t="s">
        <v>395</v>
      </c>
      <c r="H42" s="29" t="s">
        <v>41</v>
      </c>
      <c r="I42" s="33" t="s">
        <v>416</v>
      </c>
      <c r="J42" s="72" t="s">
        <v>424</v>
      </c>
      <c r="K42" s="72" t="s">
        <v>425</v>
      </c>
      <c r="L42" s="33" t="s">
        <v>408</v>
      </c>
      <c r="M42" s="33" t="s">
        <v>414</v>
      </c>
      <c r="N42" s="33" t="s">
        <v>416</v>
      </c>
      <c r="O42" s="33" t="s">
        <v>416</v>
      </c>
      <c r="P42" s="33" t="s">
        <v>416</v>
      </c>
    </row>
    <row r="43" spans="1:16" s="13" customFormat="1" ht="52.8" x14ac:dyDescent="0.25">
      <c r="A43" s="72"/>
      <c r="B43" s="72" t="s">
        <v>712</v>
      </c>
      <c r="C43" s="29">
        <f t="shared" si="0"/>
        <v>34601</v>
      </c>
      <c r="D43" s="21" t="s">
        <v>289</v>
      </c>
      <c r="E43" s="33">
        <v>2</v>
      </c>
      <c r="F43" s="33" t="s">
        <v>416</v>
      </c>
      <c r="G43" s="33" t="s">
        <v>395</v>
      </c>
      <c r="H43" s="29" t="s">
        <v>41</v>
      </c>
      <c r="I43" s="33" t="s">
        <v>416</v>
      </c>
      <c r="J43" s="72" t="s">
        <v>424</v>
      </c>
      <c r="K43" s="72" t="s">
        <v>425</v>
      </c>
      <c r="L43" s="33" t="s">
        <v>408</v>
      </c>
      <c r="M43" s="33" t="s">
        <v>416</v>
      </c>
      <c r="N43" s="33" t="s">
        <v>416</v>
      </c>
      <c r="O43" s="33" t="s">
        <v>416</v>
      </c>
      <c r="P43" s="33" t="s">
        <v>416</v>
      </c>
    </row>
    <row r="44" spans="1:16" s="13" customFormat="1" ht="39.6" x14ac:dyDescent="0.25">
      <c r="A44" s="72"/>
      <c r="B44" s="72" t="s">
        <v>713</v>
      </c>
      <c r="C44" s="29">
        <f t="shared" si="0"/>
        <v>34603</v>
      </c>
      <c r="D44" s="21" t="s">
        <v>388</v>
      </c>
      <c r="E44" s="33">
        <v>10</v>
      </c>
      <c r="F44" s="33" t="s">
        <v>416</v>
      </c>
      <c r="G44" s="33" t="s">
        <v>395</v>
      </c>
      <c r="H44" s="29" t="s">
        <v>41</v>
      </c>
      <c r="I44" s="33" t="s">
        <v>416</v>
      </c>
      <c r="J44" s="72" t="s">
        <v>424</v>
      </c>
      <c r="K44" s="72" t="s">
        <v>425</v>
      </c>
      <c r="L44" s="33" t="s">
        <v>408</v>
      </c>
      <c r="M44" s="33" t="s">
        <v>416</v>
      </c>
      <c r="N44" s="33" t="s">
        <v>416</v>
      </c>
      <c r="O44" s="33" t="s">
        <v>416</v>
      </c>
      <c r="P44" s="33" t="s">
        <v>416</v>
      </c>
    </row>
    <row r="45" spans="1:16" s="22" customFormat="1" x14ac:dyDescent="0.25">
      <c r="A45" s="132"/>
      <c r="B45" s="72" t="s">
        <v>714</v>
      </c>
      <c r="C45" s="29">
        <f t="shared" si="0"/>
        <v>34613</v>
      </c>
      <c r="D45" s="21" t="s">
        <v>386</v>
      </c>
      <c r="E45" s="33">
        <v>188</v>
      </c>
      <c r="F45" s="33" t="s">
        <v>416</v>
      </c>
      <c r="G45" s="33" t="s">
        <v>395</v>
      </c>
      <c r="H45" s="29" t="s">
        <v>41</v>
      </c>
      <c r="I45" s="33" t="s">
        <v>416</v>
      </c>
      <c r="J45" s="72" t="s">
        <v>424</v>
      </c>
      <c r="K45" s="72" t="s">
        <v>425</v>
      </c>
      <c r="L45" s="73" t="s">
        <v>408</v>
      </c>
      <c r="M45" s="73" t="s">
        <v>416</v>
      </c>
      <c r="N45" s="33" t="s">
        <v>416</v>
      </c>
      <c r="O45" s="33" t="s">
        <v>416</v>
      </c>
      <c r="P45" s="33" t="s">
        <v>416</v>
      </c>
    </row>
    <row r="46" spans="1:16" s="13" customFormat="1" ht="52.8" x14ac:dyDescent="0.25">
      <c r="A46" s="72"/>
      <c r="B46" s="72" t="s">
        <v>715</v>
      </c>
      <c r="C46" s="29">
        <f t="shared" si="0"/>
        <v>34801</v>
      </c>
      <c r="D46" s="21" t="s">
        <v>290</v>
      </c>
      <c r="E46" s="33">
        <v>2</v>
      </c>
      <c r="F46" s="33" t="s">
        <v>416</v>
      </c>
      <c r="G46" s="33" t="s">
        <v>395</v>
      </c>
      <c r="H46" s="29" t="s">
        <v>41</v>
      </c>
      <c r="I46" s="33" t="s">
        <v>416</v>
      </c>
      <c r="J46" s="72" t="s">
        <v>424</v>
      </c>
      <c r="K46" s="72" t="s">
        <v>425</v>
      </c>
      <c r="L46" s="33" t="s">
        <v>408</v>
      </c>
      <c r="M46" s="33" t="s">
        <v>416</v>
      </c>
      <c r="N46" s="33" t="s">
        <v>416</v>
      </c>
      <c r="O46" s="33" t="s">
        <v>416</v>
      </c>
      <c r="P46" s="33" t="s">
        <v>416</v>
      </c>
    </row>
    <row r="47" spans="1:16" s="13" customFormat="1" ht="52.8" x14ac:dyDescent="0.25">
      <c r="A47" s="72"/>
      <c r="B47" s="72" t="s">
        <v>716</v>
      </c>
      <c r="C47" s="29">
        <f t="shared" si="0"/>
        <v>34803</v>
      </c>
      <c r="D47" s="21" t="s">
        <v>389</v>
      </c>
      <c r="E47" s="33">
        <v>10</v>
      </c>
      <c r="F47" s="33" t="s">
        <v>416</v>
      </c>
      <c r="G47" s="33" t="s">
        <v>395</v>
      </c>
      <c r="H47" s="29" t="s">
        <v>41</v>
      </c>
      <c r="I47" s="33" t="s">
        <v>416</v>
      </c>
      <c r="J47" s="72" t="s">
        <v>424</v>
      </c>
      <c r="K47" s="72" t="s">
        <v>425</v>
      </c>
      <c r="L47" s="33" t="s">
        <v>408</v>
      </c>
      <c r="M47" s="33" t="s">
        <v>416</v>
      </c>
      <c r="N47" s="33" t="s">
        <v>416</v>
      </c>
      <c r="O47" s="33" t="s">
        <v>416</v>
      </c>
      <c r="P47" s="33" t="s">
        <v>416</v>
      </c>
    </row>
    <row r="48" spans="1:16" s="13" customFormat="1" x14ac:dyDescent="0.25">
      <c r="A48" s="72"/>
      <c r="B48" s="72" t="s">
        <v>717</v>
      </c>
      <c r="C48" s="29">
        <f t="shared" si="0"/>
        <v>34813</v>
      </c>
      <c r="D48" s="21" t="s">
        <v>386</v>
      </c>
      <c r="E48" s="33">
        <v>188</v>
      </c>
      <c r="F48" s="33" t="s">
        <v>416</v>
      </c>
      <c r="G48" s="33" t="s">
        <v>395</v>
      </c>
      <c r="H48" s="29" t="s">
        <v>41</v>
      </c>
      <c r="I48" s="33" t="s">
        <v>416</v>
      </c>
      <c r="J48" s="72" t="s">
        <v>424</v>
      </c>
      <c r="K48" s="72" t="s">
        <v>425</v>
      </c>
      <c r="L48" s="33" t="s">
        <v>408</v>
      </c>
      <c r="M48" s="33" t="s">
        <v>416</v>
      </c>
      <c r="N48" s="33" t="s">
        <v>416</v>
      </c>
      <c r="O48" s="33" t="s">
        <v>416</v>
      </c>
      <c r="P48" s="33" t="s">
        <v>416</v>
      </c>
    </row>
    <row r="49" spans="1:16" s="13" customFormat="1" ht="92.4" x14ac:dyDescent="0.25">
      <c r="A49" s="72"/>
      <c r="B49" s="72" t="s">
        <v>669</v>
      </c>
      <c r="C49" s="29">
        <f t="shared" si="0"/>
        <v>35001</v>
      </c>
      <c r="D49" s="21" t="s">
        <v>291</v>
      </c>
      <c r="E49" s="33">
        <v>2</v>
      </c>
      <c r="F49" s="33" t="s">
        <v>416</v>
      </c>
      <c r="G49" s="33" t="s">
        <v>395</v>
      </c>
      <c r="H49" s="29" t="s">
        <v>39</v>
      </c>
      <c r="I49" s="33" t="s">
        <v>416</v>
      </c>
      <c r="J49" s="72" t="s">
        <v>424</v>
      </c>
      <c r="K49" s="72" t="s">
        <v>425</v>
      </c>
      <c r="L49" s="33" t="s">
        <v>408</v>
      </c>
      <c r="M49" s="33" t="s">
        <v>416</v>
      </c>
      <c r="N49" s="33" t="s">
        <v>416</v>
      </c>
      <c r="O49" s="33" t="s">
        <v>416</v>
      </c>
      <c r="P49" s="33" t="s">
        <v>416</v>
      </c>
    </row>
    <row r="50" spans="1:16" s="13" customFormat="1" ht="52.8" x14ac:dyDescent="0.25">
      <c r="A50" s="72"/>
      <c r="B50" s="72" t="s">
        <v>670</v>
      </c>
      <c r="C50" s="29">
        <f t="shared" si="0"/>
        <v>35003</v>
      </c>
      <c r="D50" s="21" t="s">
        <v>390</v>
      </c>
      <c r="E50" s="33">
        <v>10</v>
      </c>
      <c r="F50" s="33" t="s">
        <v>416</v>
      </c>
      <c r="G50" s="33" t="s">
        <v>395</v>
      </c>
      <c r="H50" s="29" t="s">
        <v>39</v>
      </c>
      <c r="I50" s="33" t="s">
        <v>416</v>
      </c>
      <c r="J50" s="72" t="s">
        <v>424</v>
      </c>
      <c r="K50" s="72" t="s">
        <v>425</v>
      </c>
      <c r="L50" s="33" t="s">
        <v>408</v>
      </c>
      <c r="M50" s="33" t="s">
        <v>416</v>
      </c>
      <c r="N50" s="33" t="s">
        <v>416</v>
      </c>
      <c r="O50" s="33" t="s">
        <v>416</v>
      </c>
      <c r="P50" s="33" t="s">
        <v>416</v>
      </c>
    </row>
    <row r="51" spans="1:16" s="13" customFormat="1" x14ac:dyDescent="0.25">
      <c r="A51" s="72"/>
      <c r="B51" s="72" t="s">
        <v>671</v>
      </c>
      <c r="C51" s="29">
        <f t="shared" si="0"/>
        <v>35013</v>
      </c>
      <c r="D51" s="21" t="s">
        <v>386</v>
      </c>
      <c r="E51" s="33">
        <v>188</v>
      </c>
      <c r="F51" s="33" t="s">
        <v>416</v>
      </c>
      <c r="G51" s="33" t="s">
        <v>395</v>
      </c>
      <c r="H51" s="29" t="s">
        <v>39</v>
      </c>
      <c r="I51" s="33" t="s">
        <v>416</v>
      </c>
      <c r="J51" s="72" t="s">
        <v>424</v>
      </c>
      <c r="K51" s="72" t="s">
        <v>425</v>
      </c>
      <c r="L51" s="33" t="s">
        <v>408</v>
      </c>
      <c r="M51" s="33" t="s">
        <v>416</v>
      </c>
      <c r="N51" s="33" t="s">
        <v>416</v>
      </c>
      <c r="O51" s="33" t="s">
        <v>416</v>
      </c>
      <c r="P51" s="33" t="s">
        <v>416</v>
      </c>
    </row>
    <row r="52" spans="1:16" s="13" customFormat="1" ht="92.4" x14ac:dyDescent="0.25">
      <c r="A52" s="72"/>
      <c r="B52" s="72" t="s">
        <v>672</v>
      </c>
      <c r="C52" s="29">
        <f t="shared" si="0"/>
        <v>35201</v>
      </c>
      <c r="D52" s="21" t="s">
        <v>305</v>
      </c>
      <c r="E52" s="33">
        <v>2</v>
      </c>
      <c r="F52" s="33" t="s">
        <v>416</v>
      </c>
      <c r="G52" s="33" t="s">
        <v>395</v>
      </c>
      <c r="H52" s="29" t="s">
        <v>39</v>
      </c>
      <c r="I52" s="33" t="s">
        <v>416</v>
      </c>
      <c r="J52" s="72" t="s">
        <v>424</v>
      </c>
      <c r="K52" s="72" t="s">
        <v>425</v>
      </c>
      <c r="L52" s="33" t="s">
        <v>408</v>
      </c>
      <c r="M52" s="33" t="s">
        <v>416</v>
      </c>
      <c r="N52" s="33" t="s">
        <v>416</v>
      </c>
      <c r="O52" s="33" t="s">
        <v>416</v>
      </c>
      <c r="P52" s="33" t="s">
        <v>416</v>
      </c>
    </row>
    <row r="53" spans="1:16" s="13" customFormat="1" ht="52.8" x14ac:dyDescent="0.25">
      <c r="A53" s="72"/>
      <c r="B53" s="72" t="s">
        <v>673</v>
      </c>
      <c r="C53" s="29">
        <f t="shared" si="0"/>
        <v>35203</v>
      </c>
      <c r="D53" s="21" t="s">
        <v>306</v>
      </c>
      <c r="E53" s="33">
        <v>10</v>
      </c>
      <c r="F53" s="33" t="s">
        <v>416</v>
      </c>
      <c r="G53" s="33" t="s">
        <v>395</v>
      </c>
      <c r="H53" s="29" t="s">
        <v>39</v>
      </c>
      <c r="I53" s="33" t="s">
        <v>416</v>
      </c>
      <c r="J53" s="72" t="s">
        <v>424</v>
      </c>
      <c r="K53" s="72" t="s">
        <v>425</v>
      </c>
      <c r="L53" s="33" t="s">
        <v>408</v>
      </c>
      <c r="M53" s="33" t="s">
        <v>416</v>
      </c>
      <c r="N53" s="33" t="s">
        <v>416</v>
      </c>
      <c r="O53" s="33" t="s">
        <v>416</v>
      </c>
      <c r="P53" s="33" t="s">
        <v>416</v>
      </c>
    </row>
    <row r="54" spans="1:16" s="13" customFormat="1" x14ac:dyDescent="0.25">
      <c r="A54" s="72"/>
      <c r="B54" s="187" t="s">
        <v>674</v>
      </c>
      <c r="C54" s="66">
        <f t="shared" si="0"/>
        <v>35213</v>
      </c>
      <c r="D54" s="67" t="s">
        <v>391</v>
      </c>
      <c r="E54" s="68">
        <v>188</v>
      </c>
      <c r="F54" s="33" t="s">
        <v>416</v>
      </c>
      <c r="G54" s="68" t="s">
        <v>395</v>
      </c>
      <c r="H54" s="66" t="s">
        <v>39</v>
      </c>
      <c r="I54" s="33" t="s">
        <v>416</v>
      </c>
      <c r="J54" s="187" t="s">
        <v>424</v>
      </c>
      <c r="K54" s="187" t="s">
        <v>425</v>
      </c>
      <c r="L54" s="68" t="s">
        <v>408</v>
      </c>
      <c r="M54" s="68" t="s">
        <v>416</v>
      </c>
      <c r="N54" s="33" t="s">
        <v>416</v>
      </c>
      <c r="O54" s="33" t="s">
        <v>416</v>
      </c>
      <c r="P54" s="33" t="s">
        <v>416</v>
      </c>
    </row>
    <row r="55" spans="1:16" s="13" customFormat="1" x14ac:dyDescent="0.25">
      <c r="A55" s="108"/>
      <c r="B55" s="108"/>
      <c r="C55" s="106">
        <f t="shared" si="0"/>
        <v>35401</v>
      </c>
      <c r="D55" s="19" t="s">
        <v>7</v>
      </c>
      <c r="E55" s="31">
        <v>500</v>
      </c>
      <c r="F55" s="92" t="s">
        <v>416</v>
      </c>
      <c r="G55" s="31"/>
      <c r="H55" s="28"/>
      <c r="I55" s="92" t="s">
        <v>416</v>
      </c>
      <c r="J55" s="108"/>
      <c r="K55" s="108"/>
      <c r="L55" s="92"/>
      <c r="M55" s="92"/>
      <c r="N55" s="92" t="s">
        <v>416</v>
      </c>
      <c r="O55" s="92" t="s">
        <v>416</v>
      </c>
      <c r="P55" s="92" t="s">
        <v>416</v>
      </c>
    </row>
    <row r="56" spans="1:16" s="13" customFormat="1" ht="118.8" x14ac:dyDescent="0.25">
      <c r="A56" s="72"/>
      <c r="B56" s="187" t="s">
        <v>677</v>
      </c>
      <c r="C56" s="66">
        <f t="shared" si="0"/>
        <v>35901</v>
      </c>
      <c r="D56" s="195" t="s">
        <v>292</v>
      </c>
      <c r="E56" s="68">
        <v>1</v>
      </c>
      <c r="F56" s="33" t="s">
        <v>416</v>
      </c>
      <c r="G56" s="68" t="s">
        <v>395</v>
      </c>
      <c r="H56" s="192" t="s">
        <v>49</v>
      </c>
      <c r="I56" s="33" t="s">
        <v>416</v>
      </c>
      <c r="J56" s="187" t="s">
        <v>424</v>
      </c>
      <c r="K56" s="187" t="s">
        <v>425</v>
      </c>
      <c r="L56" s="68" t="s">
        <v>408</v>
      </c>
      <c r="M56" s="68" t="s">
        <v>416</v>
      </c>
      <c r="N56" s="33" t="s">
        <v>416</v>
      </c>
      <c r="O56" s="33" t="s">
        <v>416</v>
      </c>
      <c r="P56" s="33" t="s">
        <v>416</v>
      </c>
    </row>
    <row r="57" spans="1:16" s="13" customFormat="1" ht="39.6" x14ac:dyDescent="0.25">
      <c r="A57" s="72"/>
      <c r="B57" s="187" t="s">
        <v>678</v>
      </c>
      <c r="C57" s="66">
        <f t="shared" si="0"/>
        <v>35902</v>
      </c>
      <c r="D57" s="67" t="s">
        <v>293</v>
      </c>
      <c r="E57" s="68">
        <v>1</v>
      </c>
      <c r="F57" s="33" t="s">
        <v>416</v>
      </c>
      <c r="G57" s="68" t="s">
        <v>395</v>
      </c>
      <c r="H57" s="192" t="s">
        <v>49</v>
      </c>
      <c r="I57" s="33" t="s">
        <v>416</v>
      </c>
      <c r="J57" s="187" t="s">
        <v>424</v>
      </c>
      <c r="K57" s="187" t="s">
        <v>425</v>
      </c>
      <c r="L57" s="68" t="s">
        <v>408</v>
      </c>
      <c r="M57" s="68" t="s">
        <v>416</v>
      </c>
      <c r="N57" s="33" t="s">
        <v>416</v>
      </c>
      <c r="O57" s="33" t="s">
        <v>416</v>
      </c>
      <c r="P57" s="33" t="s">
        <v>416</v>
      </c>
    </row>
    <row r="58" spans="1:16" s="13" customFormat="1" x14ac:dyDescent="0.25">
      <c r="A58" s="72"/>
      <c r="B58" s="187" t="s">
        <v>679</v>
      </c>
      <c r="C58" s="66">
        <f t="shared" si="0"/>
        <v>35903</v>
      </c>
      <c r="D58" s="67" t="s">
        <v>267</v>
      </c>
      <c r="E58" s="68">
        <v>98</v>
      </c>
      <c r="F58" s="33" t="s">
        <v>416</v>
      </c>
      <c r="G58" s="68" t="s">
        <v>395</v>
      </c>
      <c r="H58" s="192" t="s">
        <v>49</v>
      </c>
      <c r="I58" s="33" t="s">
        <v>416</v>
      </c>
      <c r="J58" s="187" t="s">
        <v>424</v>
      </c>
      <c r="K58" s="187" t="s">
        <v>425</v>
      </c>
      <c r="L58" s="68" t="s">
        <v>408</v>
      </c>
      <c r="M58" s="68" t="s">
        <v>416</v>
      </c>
      <c r="N58" s="33" t="s">
        <v>416</v>
      </c>
      <c r="O58" s="33" t="s">
        <v>416</v>
      </c>
      <c r="P58" s="33" t="s">
        <v>416</v>
      </c>
    </row>
    <row r="59" spans="1:16" s="13" customFormat="1" x14ac:dyDescent="0.25">
      <c r="A59" s="108"/>
      <c r="B59" s="108"/>
      <c r="C59" s="106">
        <f t="shared" si="0"/>
        <v>36001</v>
      </c>
      <c r="D59" s="19" t="s">
        <v>7</v>
      </c>
      <c r="E59" s="31">
        <v>200</v>
      </c>
      <c r="F59" s="31"/>
      <c r="G59" s="31"/>
      <c r="H59" s="28"/>
      <c r="I59" s="130"/>
      <c r="J59" s="108"/>
      <c r="K59" s="108"/>
      <c r="L59" s="92"/>
      <c r="M59" s="92"/>
      <c r="N59" s="108"/>
      <c r="O59" s="108"/>
      <c r="P59" s="108"/>
    </row>
    <row r="60" spans="1:16" s="13" customFormat="1" ht="39.6" x14ac:dyDescent="0.25">
      <c r="A60" s="72"/>
      <c r="B60" s="72" t="s">
        <v>675</v>
      </c>
      <c r="C60" s="29">
        <f t="shared" si="0"/>
        <v>36201</v>
      </c>
      <c r="D60" s="21" t="s">
        <v>294</v>
      </c>
      <c r="E60" s="33">
        <v>1</v>
      </c>
      <c r="F60" s="33" t="s">
        <v>416</v>
      </c>
      <c r="G60" s="68" t="s">
        <v>395</v>
      </c>
      <c r="H60" s="29" t="s">
        <v>38</v>
      </c>
      <c r="I60" s="33" t="s">
        <v>416</v>
      </c>
      <c r="J60" s="72" t="s">
        <v>424</v>
      </c>
      <c r="K60" s="72" t="s">
        <v>425</v>
      </c>
      <c r="L60" s="33" t="s">
        <v>408</v>
      </c>
      <c r="M60" s="33" t="s">
        <v>416</v>
      </c>
      <c r="N60" s="33" t="s">
        <v>416</v>
      </c>
      <c r="O60" s="33" t="s">
        <v>416</v>
      </c>
      <c r="P60" s="33" t="s">
        <v>416</v>
      </c>
    </row>
    <row r="61" spans="1:16" s="13" customFormat="1" x14ac:dyDescent="0.25">
      <c r="A61" s="72"/>
      <c r="B61" s="72" t="s">
        <v>676</v>
      </c>
      <c r="C61" s="29">
        <f t="shared" si="0"/>
        <v>36202</v>
      </c>
      <c r="D61" s="21" t="s">
        <v>295</v>
      </c>
      <c r="E61" s="33">
        <v>99</v>
      </c>
      <c r="F61" s="33" t="s">
        <v>416</v>
      </c>
      <c r="G61" s="68" t="s">
        <v>395</v>
      </c>
      <c r="H61" s="29" t="s">
        <v>38</v>
      </c>
      <c r="I61" s="33" t="s">
        <v>416</v>
      </c>
      <c r="J61" s="72" t="s">
        <v>424</v>
      </c>
      <c r="K61" s="72" t="s">
        <v>425</v>
      </c>
      <c r="L61" s="33" t="s">
        <v>408</v>
      </c>
      <c r="M61" s="33" t="s">
        <v>416</v>
      </c>
      <c r="N61" s="33" t="s">
        <v>416</v>
      </c>
      <c r="O61" s="33" t="s">
        <v>416</v>
      </c>
      <c r="P61" s="33" t="s">
        <v>416</v>
      </c>
    </row>
    <row r="62" spans="1:16" s="13" customFormat="1" x14ac:dyDescent="0.25">
      <c r="A62" s="167"/>
      <c r="B62" s="167"/>
      <c r="C62" s="168">
        <f t="shared" si="0"/>
        <v>36301</v>
      </c>
      <c r="D62" s="169" t="s">
        <v>7</v>
      </c>
      <c r="E62" s="170">
        <v>31</v>
      </c>
      <c r="F62" s="170"/>
      <c r="G62" s="170" t="s">
        <v>395</v>
      </c>
      <c r="H62" s="168" t="s">
        <v>38</v>
      </c>
      <c r="I62" s="171"/>
      <c r="J62" s="167"/>
      <c r="K62" s="167"/>
      <c r="L62" s="170" t="s">
        <v>408</v>
      </c>
      <c r="M62" s="170"/>
      <c r="N62" s="167"/>
      <c r="O62" s="167"/>
      <c r="P62" s="167"/>
    </row>
    <row r="63" spans="1:16" s="13" customFormat="1" ht="52.8" x14ac:dyDescent="0.25">
      <c r="A63" s="72"/>
      <c r="B63" s="187" t="s">
        <v>680</v>
      </c>
      <c r="C63" s="66">
        <f t="shared" si="0"/>
        <v>36332</v>
      </c>
      <c r="D63" s="67" t="s">
        <v>296</v>
      </c>
      <c r="E63" s="68">
        <v>1</v>
      </c>
      <c r="F63" s="33" t="s">
        <v>416</v>
      </c>
      <c r="G63" s="68" t="s">
        <v>395</v>
      </c>
      <c r="H63" s="66" t="s">
        <v>38</v>
      </c>
      <c r="I63" s="33" t="s">
        <v>416</v>
      </c>
      <c r="J63" s="187" t="s">
        <v>424</v>
      </c>
      <c r="K63" s="187" t="s">
        <v>425</v>
      </c>
      <c r="L63" s="68" t="s">
        <v>408</v>
      </c>
      <c r="M63" s="68" t="s">
        <v>416</v>
      </c>
      <c r="N63" s="33" t="s">
        <v>416</v>
      </c>
      <c r="O63" s="33" t="s">
        <v>416</v>
      </c>
      <c r="P63" s="33" t="s">
        <v>416</v>
      </c>
    </row>
    <row r="64" spans="1:16" s="13" customFormat="1" x14ac:dyDescent="0.25">
      <c r="A64" s="72"/>
      <c r="B64" s="187" t="s">
        <v>681</v>
      </c>
      <c r="C64" s="66">
        <f t="shared" si="0"/>
        <v>36333</v>
      </c>
      <c r="D64" s="67" t="s">
        <v>297</v>
      </c>
      <c r="E64" s="68">
        <v>1</v>
      </c>
      <c r="F64" s="33" t="s">
        <v>416</v>
      </c>
      <c r="G64" s="68" t="s">
        <v>395</v>
      </c>
      <c r="H64" s="66" t="s">
        <v>38</v>
      </c>
      <c r="I64" s="33" t="s">
        <v>416</v>
      </c>
      <c r="J64" s="187" t="s">
        <v>424</v>
      </c>
      <c r="K64" s="187" t="s">
        <v>425</v>
      </c>
      <c r="L64" s="68" t="s">
        <v>408</v>
      </c>
      <c r="M64" s="68" t="s">
        <v>416</v>
      </c>
      <c r="N64" s="33" t="s">
        <v>416</v>
      </c>
      <c r="O64" s="33" t="s">
        <v>416</v>
      </c>
      <c r="P64" s="33" t="s">
        <v>416</v>
      </c>
    </row>
    <row r="65" spans="1:16" s="13" customFormat="1" x14ac:dyDescent="0.25">
      <c r="A65" s="72"/>
      <c r="B65" s="187" t="s">
        <v>682</v>
      </c>
      <c r="C65" s="66">
        <f t="shared" si="0"/>
        <v>36334</v>
      </c>
      <c r="D65" s="67" t="s">
        <v>205</v>
      </c>
      <c r="E65" s="68">
        <v>2</v>
      </c>
      <c r="F65" s="33" t="s">
        <v>416</v>
      </c>
      <c r="G65" s="68" t="s">
        <v>395</v>
      </c>
      <c r="H65" s="66" t="s">
        <v>41</v>
      </c>
      <c r="I65" s="33" t="s">
        <v>416</v>
      </c>
      <c r="J65" s="187" t="s">
        <v>424</v>
      </c>
      <c r="K65" s="187" t="s">
        <v>425</v>
      </c>
      <c r="L65" s="68" t="s">
        <v>408</v>
      </c>
      <c r="M65" s="68" t="s">
        <v>416</v>
      </c>
      <c r="N65" s="33" t="s">
        <v>416</v>
      </c>
      <c r="O65" s="33" t="s">
        <v>416</v>
      </c>
      <c r="P65" s="33" t="s">
        <v>416</v>
      </c>
    </row>
    <row r="66" spans="1:16" s="13" customFormat="1" ht="26.4" x14ac:dyDescent="0.25">
      <c r="A66" s="72"/>
      <c r="B66" s="187" t="s">
        <v>683</v>
      </c>
      <c r="C66" s="66">
        <f t="shared" si="0"/>
        <v>36336</v>
      </c>
      <c r="D66" s="67" t="s">
        <v>298</v>
      </c>
      <c r="E66" s="68">
        <v>1</v>
      </c>
      <c r="F66" s="33" t="s">
        <v>416</v>
      </c>
      <c r="G66" s="68" t="s">
        <v>395</v>
      </c>
      <c r="H66" s="66" t="s">
        <v>38</v>
      </c>
      <c r="I66" s="33" t="s">
        <v>416</v>
      </c>
      <c r="J66" s="187" t="s">
        <v>424</v>
      </c>
      <c r="K66" s="187" t="s">
        <v>425</v>
      </c>
      <c r="L66" s="68" t="s">
        <v>408</v>
      </c>
      <c r="M66" s="68" t="s">
        <v>416</v>
      </c>
      <c r="N66" s="33" t="s">
        <v>416</v>
      </c>
      <c r="O66" s="33" t="s">
        <v>416</v>
      </c>
      <c r="P66" s="33" t="s">
        <v>416</v>
      </c>
    </row>
    <row r="67" spans="1:16" s="13" customFormat="1" x14ac:dyDescent="0.25">
      <c r="A67" s="72"/>
      <c r="B67" s="187" t="s">
        <v>684</v>
      </c>
      <c r="C67" s="66">
        <f t="shared" ref="C67:C79" si="1">SUM(C66,E66)</f>
        <v>36337</v>
      </c>
      <c r="D67" s="67" t="s">
        <v>206</v>
      </c>
      <c r="E67" s="68">
        <v>2</v>
      </c>
      <c r="F67" s="33" t="s">
        <v>416</v>
      </c>
      <c r="G67" s="68" t="s">
        <v>395</v>
      </c>
      <c r="H67" s="66" t="s">
        <v>41</v>
      </c>
      <c r="I67" s="33" t="s">
        <v>416</v>
      </c>
      <c r="J67" s="187" t="s">
        <v>424</v>
      </c>
      <c r="K67" s="187" t="s">
        <v>425</v>
      </c>
      <c r="L67" s="68" t="s">
        <v>408</v>
      </c>
      <c r="M67" s="68" t="s">
        <v>416</v>
      </c>
      <c r="N67" s="33" t="s">
        <v>416</v>
      </c>
      <c r="O67" s="33" t="s">
        <v>416</v>
      </c>
      <c r="P67" s="33" t="s">
        <v>416</v>
      </c>
    </row>
    <row r="68" spans="1:16" s="13" customFormat="1" ht="26.4" x14ac:dyDescent="0.25">
      <c r="A68" s="72"/>
      <c r="B68" s="187" t="s">
        <v>685</v>
      </c>
      <c r="C68" s="66">
        <f t="shared" si="1"/>
        <v>36339</v>
      </c>
      <c r="D68" s="67" t="s">
        <v>299</v>
      </c>
      <c r="E68" s="68">
        <v>24</v>
      </c>
      <c r="F68" s="33" t="s">
        <v>416</v>
      </c>
      <c r="G68" s="68" t="s">
        <v>395</v>
      </c>
      <c r="H68" s="66"/>
      <c r="I68" s="33" t="s">
        <v>416</v>
      </c>
      <c r="J68" s="187" t="s">
        <v>424</v>
      </c>
      <c r="K68" s="187" t="s">
        <v>425</v>
      </c>
      <c r="L68" s="68" t="s">
        <v>408</v>
      </c>
      <c r="M68" s="68" t="s">
        <v>416</v>
      </c>
      <c r="N68" s="33" t="s">
        <v>416</v>
      </c>
      <c r="O68" s="33" t="s">
        <v>416</v>
      </c>
      <c r="P68" s="33" t="s">
        <v>416</v>
      </c>
    </row>
    <row r="69" spans="1:16" s="13" customFormat="1" ht="52.8" x14ac:dyDescent="0.25">
      <c r="A69" s="72"/>
      <c r="B69" s="187" t="s">
        <v>688</v>
      </c>
      <c r="C69" s="66">
        <f t="shared" si="1"/>
        <v>36363</v>
      </c>
      <c r="D69" s="67" t="s">
        <v>300</v>
      </c>
      <c r="E69" s="68">
        <v>1</v>
      </c>
      <c r="F69" s="33" t="s">
        <v>416</v>
      </c>
      <c r="G69" s="68" t="s">
        <v>395</v>
      </c>
      <c r="H69" s="66" t="s">
        <v>38</v>
      </c>
      <c r="I69" s="33" t="s">
        <v>416</v>
      </c>
      <c r="J69" s="187" t="s">
        <v>424</v>
      </c>
      <c r="K69" s="187" t="s">
        <v>425</v>
      </c>
      <c r="L69" s="68" t="s">
        <v>408</v>
      </c>
      <c r="M69" s="68" t="s">
        <v>416</v>
      </c>
      <c r="N69" s="33" t="s">
        <v>416</v>
      </c>
      <c r="O69" s="33" t="s">
        <v>416</v>
      </c>
      <c r="P69" s="33" t="s">
        <v>416</v>
      </c>
    </row>
    <row r="70" spans="1:16" s="13" customFormat="1" x14ac:dyDescent="0.25">
      <c r="A70" s="72"/>
      <c r="B70" s="187" t="s">
        <v>686</v>
      </c>
      <c r="C70" s="66">
        <f t="shared" si="1"/>
        <v>36364</v>
      </c>
      <c r="D70" s="67" t="s">
        <v>207</v>
      </c>
      <c r="E70" s="68">
        <v>2</v>
      </c>
      <c r="F70" s="33" t="s">
        <v>416</v>
      </c>
      <c r="G70" s="68"/>
      <c r="H70" s="66" t="s">
        <v>41</v>
      </c>
      <c r="I70" s="33" t="s">
        <v>416</v>
      </c>
      <c r="J70" s="187" t="s">
        <v>424</v>
      </c>
      <c r="K70" s="187" t="s">
        <v>425</v>
      </c>
      <c r="L70" s="68" t="s">
        <v>408</v>
      </c>
      <c r="M70" s="68" t="s">
        <v>416</v>
      </c>
      <c r="N70" s="33" t="s">
        <v>416</v>
      </c>
      <c r="O70" s="33" t="s">
        <v>416</v>
      </c>
      <c r="P70" s="33" t="s">
        <v>416</v>
      </c>
    </row>
    <row r="71" spans="1:16" s="13" customFormat="1" x14ac:dyDescent="0.25">
      <c r="A71" s="72"/>
      <c r="B71" s="187" t="s">
        <v>687</v>
      </c>
      <c r="C71" s="66">
        <f t="shared" si="1"/>
        <v>36366</v>
      </c>
      <c r="D71" s="67" t="s">
        <v>208</v>
      </c>
      <c r="E71" s="68">
        <v>18</v>
      </c>
      <c r="F71" s="33" t="s">
        <v>416</v>
      </c>
      <c r="G71" s="68" t="s">
        <v>395</v>
      </c>
      <c r="H71" s="131"/>
      <c r="I71" s="33" t="s">
        <v>416</v>
      </c>
      <c r="J71" s="187" t="s">
        <v>424</v>
      </c>
      <c r="K71" s="187" t="s">
        <v>425</v>
      </c>
      <c r="L71" s="68" t="s">
        <v>408</v>
      </c>
      <c r="M71" s="68" t="s">
        <v>416</v>
      </c>
      <c r="N71" s="33" t="s">
        <v>416</v>
      </c>
      <c r="O71" s="33" t="s">
        <v>416</v>
      </c>
      <c r="P71" s="33" t="s">
        <v>416</v>
      </c>
    </row>
    <row r="72" spans="1:16" s="13" customFormat="1" x14ac:dyDescent="0.25">
      <c r="A72" s="108"/>
      <c r="B72" s="108"/>
      <c r="C72" s="37">
        <f t="shared" si="1"/>
        <v>36384</v>
      </c>
      <c r="D72" s="19" t="s">
        <v>199</v>
      </c>
      <c r="E72" s="31">
        <v>17</v>
      </c>
      <c r="F72" s="31"/>
      <c r="G72" s="31"/>
      <c r="H72" s="28"/>
      <c r="I72" s="130"/>
      <c r="J72" s="108"/>
      <c r="K72" s="108"/>
      <c r="L72" s="92"/>
      <c r="M72" s="92"/>
      <c r="N72" s="108"/>
      <c r="O72" s="108"/>
      <c r="P72" s="108"/>
    </row>
    <row r="73" spans="1:16" s="13" customFormat="1" ht="92.4" x14ac:dyDescent="0.25">
      <c r="A73" s="72"/>
      <c r="B73" s="72" t="s">
        <v>577</v>
      </c>
      <c r="C73" s="29">
        <f t="shared" si="1"/>
        <v>36401</v>
      </c>
      <c r="D73" s="40" t="s">
        <v>301</v>
      </c>
      <c r="E73" s="33">
        <v>1</v>
      </c>
      <c r="F73" s="33" t="s">
        <v>416</v>
      </c>
      <c r="G73" s="68" t="s">
        <v>395</v>
      </c>
      <c r="H73" s="29" t="s">
        <v>38</v>
      </c>
      <c r="I73" s="33" t="s">
        <v>416</v>
      </c>
      <c r="J73" s="72" t="s">
        <v>424</v>
      </c>
      <c r="K73" s="72" t="s">
        <v>425</v>
      </c>
      <c r="L73" s="33" t="s">
        <v>408</v>
      </c>
      <c r="M73" s="33" t="s">
        <v>416</v>
      </c>
      <c r="N73" s="33" t="s">
        <v>416</v>
      </c>
      <c r="O73" s="33" t="s">
        <v>416</v>
      </c>
      <c r="P73" s="33" t="s">
        <v>416</v>
      </c>
    </row>
    <row r="74" spans="1:16" s="13" customFormat="1" ht="26.4" x14ac:dyDescent="0.25">
      <c r="A74" s="72"/>
      <c r="B74" s="72" t="s">
        <v>578</v>
      </c>
      <c r="C74" s="29">
        <f t="shared" si="1"/>
        <v>36402</v>
      </c>
      <c r="D74" s="40" t="s">
        <v>302</v>
      </c>
      <c r="E74" s="33">
        <v>1</v>
      </c>
      <c r="F74" s="33" t="s">
        <v>416</v>
      </c>
      <c r="G74" s="68" t="s">
        <v>395</v>
      </c>
      <c r="H74" s="29" t="s">
        <v>38</v>
      </c>
      <c r="I74" s="33" t="s">
        <v>416</v>
      </c>
      <c r="J74" s="72" t="s">
        <v>424</v>
      </c>
      <c r="K74" s="72" t="s">
        <v>425</v>
      </c>
      <c r="L74" s="33" t="s">
        <v>408</v>
      </c>
      <c r="M74" s="33" t="s">
        <v>416</v>
      </c>
      <c r="N74" s="33" t="s">
        <v>416</v>
      </c>
      <c r="O74" s="33" t="s">
        <v>416</v>
      </c>
      <c r="P74" s="33" t="s">
        <v>416</v>
      </c>
    </row>
    <row r="75" spans="1:16" s="13" customFormat="1" ht="26.4" x14ac:dyDescent="0.25">
      <c r="A75" s="72"/>
      <c r="B75" s="154" t="s">
        <v>579</v>
      </c>
      <c r="C75" s="29">
        <f t="shared" si="1"/>
        <v>36403</v>
      </c>
      <c r="D75" s="40" t="s">
        <v>303</v>
      </c>
      <c r="E75" s="33">
        <v>8</v>
      </c>
      <c r="F75" s="33" t="s">
        <v>416</v>
      </c>
      <c r="G75" s="68" t="s">
        <v>395</v>
      </c>
      <c r="H75" s="29" t="s">
        <v>38</v>
      </c>
      <c r="I75" s="33" t="s">
        <v>416</v>
      </c>
      <c r="J75" s="72" t="s">
        <v>424</v>
      </c>
      <c r="K75" s="72" t="s">
        <v>425</v>
      </c>
      <c r="L75" s="33" t="s">
        <v>408</v>
      </c>
      <c r="M75" s="33" t="s">
        <v>416</v>
      </c>
      <c r="N75" s="33" t="s">
        <v>416</v>
      </c>
      <c r="O75" s="33" t="s">
        <v>416</v>
      </c>
      <c r="P75" s="33" t="s">
        <v>416</v>
      </c>
    </row>
    <row r="76" spans="1:16" s="13" customFormat="1" ht="39.6" x14ac:dyDescent="0.25">
      <c r="A76" s="72"/>
      <c r="B76" s="72" t="s">
        <v>580</v>
      </c>
      <c r="C76" s="29">
        <f t="shared" si="1"/>
        <v>36411</v>
      </c>
      <c r="D76" s="21" t="s">
        <v>589</v>
      </c>
      <c r="E76" s="33">
        <v>1</v>
      </c>
      <c r="F76" s="33" t="s">
        <v>416</v>
      </c>
      <c r="G76" s="68" t="s">
        <v>395</v>
      </c>
      <c r="H76" s="29" t="s">
        <v>38</v>
      </c>
      <c r="I76" s="33" t="s">
        <v>416</v>
      </c>
      <c r="J76" s="72" t="s">
        <v>424</v>
      </c>
      <c r="K76" s="72" t="s">
        <v>425</v>
      </c>
      <c r="L76" s="33" t="s">
        <v>408</v>
      </c>
      <c r="M76" s="33" t="s">
        <v>416</v>
      </c>
      <c r="N76" s="33" t="s">
        <v>416</v>
      </c>
      <c r="O76" s="33" t="s">
        <v>416</v>
      </c>
      <c r="P76" s="33" t="s">
        <v>416</v>
      </c>
    </row>
    <row r="77" spans="1:16" s="13" customFormat="1" ht="39.6" x14ac:dyDescent="0.25">
      <c r="A77" s="72"/>
      <c r="B77" s="72" t="s">
        <v>581</v>
      </c>
      <c r="C77" s="29">
        <f t="shared" si="1"/>
        <v>36412</v>
      </c>
      <c r="D77" s="21" t="s">
        <v>590</v>
      </c>
      <c r="E77" s="33">
        <v>1</v>
      </c>
      <c r="F77" s="33" t="s">
        <v>416</v>
      </c>
      <c r="G77" s="68" t="s">
        <v>395</v>
      </c>
      <c r="H77" s="29" t="s">
        <v>38</v>
      </c>
      <c r="I77" s="33" t="s">
        <v>416</v>
      </c>
      <c r="J77" s="72" t="s">
        <v>424</v>
      </c>
      <c r="K77" s="72" t="s">
        <v>425</v>
      </c>
      <c r="L77" s="33" t="s">
        <v>408</v>
      </c>
      <c r="M77" s="33" t="s">
        <v>416</v>
      </c>
      <c r="N77" s="33" t="s">
        <v>416</v>
      </c>
      <c r="O77" s="33" t="s">
        <v>416</v>
      </c>
      <c r="P77" s="33" t="s">
        <v>416</v>
      </c>
    </row>
    <row r="78" spans="1:16" s="13" customFormat="1" ht="26.4" x14ac:dyDescent="0.25">
      <c r="A78" s="72"/>
      <c r="B78" s="154" t="s">
        <v>582</v>
      </c>
      <c r="C78" s="29">
        <f t="shared" si="1"/>
        <v>36413</v>
      </c>
      <c r="D78" s="40" t="s">
        <v>304</v>
      </c>
      <c r="E78" s="33">
        <v>8</v>
      </c>
      <c r="F78" s="33" t="s">
        <v>416</v>
      </c>
      <c r="G78" s="68" t="s">
        <v>395</v>
      </c>
      <c r="H78" s="29" t="s">
        <v>38</v>
      </c>
      <c r="I78" s="33" t="s">
        <v>416</v>
      </c>
      <c r="J78" s="72" t="s">
        <v>424</v>
      </c>
      <c r="K78" s="72" t="s">
        <v>425</v>
      </c>
      <c r="L78" s="33" t="s">
        <v>408</v>
      </c>
      <c r="M78" s="33" t="s">
        <v>416</v>
      </c>
      <c r="N78" s="33" t="s">
        <v>416</v>
      </c>
      <c r="O78" s="33" t="s">
        <v>416</v>
      </c>
      <c r="P78" s="33" t="s">
        <v>416</v>
      </c>
    </row>
    <row r="79" spans="1:16" s="13" customFormat="1" ht="26.4" x14ac:dyDescent="0.25">
      <c r="A79" s="72"/>
      <c r="B79" s="154" t="s">
        <v>583</v>
      </c>
      <c r="C79" s="29">
        <f t="shared" si="1"/>
        <v>36421</v>
      </c>
      <c r="D79" s="21" t="s">
        <v>267</v>
      </c>
      <c r="E79" s="33">
        <v>980</v>
      </c>
      <c r="F79" s="33" t="s">
        <v>416</v>
      </c>
      <c r="G79" s="68" t="s">
        <v>395</v>
      </c>
      <c r="H79" s="29" t="s">
        <v>38</v>
      </c>
      <c r="I79" s="33" t="s">
        <v>416</v>
      </c>
      <c r="J79" s="72" t="s">
        <v>424</v>
      </c>
      <c r="K79" s="72" t="s">
        <v>425</v>
      </c>
      <c r="L79" s="33" t="s">
        <v>408</v>
      </c>
      <c r="M79" s="33" t="s">
        <v>416</v>
      </c>
      <c r="N79" s="33" t="s">
        <v>416</v>
      </c>
      <c r="O79" s="33" t="s">
        <v>416</v>
      </c>
      <c r="P79" s="33" t="s">
        <v>416</v>
      </c>
    </row>
    <row r="80" spans="1:16" s="23" customFormat="1" x14ac:dyDescent="0.25">
      <c r="A80" s="172"/>
      <c r="B80" s="172"/>
      <c r="C80" s="106">
        <f>SUM(C79,E79)</f>
        <v>37401</v>
      </c>
      <c r="D80" s="19" t="s">
        <v>7</v>
      </c>
      <c r="E80" s="27">
        <v>2569</v>
      </c>
      <c r="F80" s="27"/>
      <c r="G80" s="27"/>
      <c r="H80" s="28"/>
      <c r="I80" s="130"/>
      <c r="J80" s="173"/>
      <c r="K80" s="172"/>
      <c r="L80" s="174"/>
      <c r="M80" s="174"/>
      <c r="N80" s="172"/>
      <c r="O80" s="172"/>
      <c r="P80" s="172"/>
    </row>
  </sheetData>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zoomScale="85" zoomScaleNormal="85" zoomScaleSheetLayoutView="90" workbookViewId="0">
      <pane ySplit="1" topLeftCell="A2" activePane="bottomLeft" state="frozen"/>
      <selection pane="bottomLeft" activeCell="F28" sqref="F28"/>
    </sheetView>
  </sheetViews>
  <sheetFormatPr defaultColWidth="8.88671875" defaultRowHeight="13.2" x14ac:dyDescent="0.25"/>
  <cols>
    <col min="1" max="1" width="7.6640625" customWidth="1"/>
    <col min="2" max="2" width="27.88671875" customWidth="1"/>
    <col min="3" max="3" width="10.6640625" customWidth="1"/>
    <col min="4" max="4" width="40.6640625" customWidth="1"/>
    <col min="5" max="5" width="9.6640625" customWidth="1"/>
    <col min="6" max="7" width="15.6640625" customWidth="1"/>
    <col min="8" max="8" width="13.6640625" customWidth="1"/>
    <col min="9" max="9" width="30.6640625" style="18" customWidth="1"/>
    <col min="10" max="11" width="9.109375" customWidth="1"/>
    <col min="12" max="16" width="9.109375" style="8" customWidth="1"/>
    <col min="17" max="16384" width="8.88671875" style="141"/>
  </cols>
  <sheetData>
    <row r="1" spans="1:16" s="4" customFormat="1" ht="26.4" x14ac:dyDescent="0.25">
      <c r="A1" s="71" t="s">
        <v>399</v>
      </c>
      <c r="B1" s="71" t="s">
        <v>398</v>
      </c>
      <c r="C1" s="71" t="s">
        <v>76</v>
      </c>
      <c r="D1" s="71" t="s">
        <v>3</v>
      </c>
      <c r="E1" s="71" t="s">
        <v>201</v>
      </c>
      <c r="F1" s="71" t="s">
        <v>599</v>
      </c>
      <c r="G1" s="71" t="s">
        <v>392</v>
      </c>
      <c r="H1" s="71" t="s">
        <v>5</v>
      </c>
      <c r="I1" s="71" t="s">
        <v>377</v>
      </c>
      <c r="J1" s="71" t="s">
        <v>400</v>
      </c>
      <c r="K1" s="71" t="s">
        <v>401</v>
      </c>
      <c r="L1" s="71" t="s">
        <v>402</v>
      </c>
      <c r="M1" s="71" t="s">
        <v>403</v>
      </c>
      <c r="N1" s="71" t="s">
        <v>404</v>
      </c>
      <c r="O1" s="71" t="s">
        <v>405</v>
      </c>
      <c r="P1" s="71" t="s">
        <v>406</v>
      </c>
    </row>
    <row r="2" spans="1:16" s="4" customFormat="1" x14ac:dyDescent="0.25">
      <c r="A2" s="108"/>
      <c r="B2" s="108"/>
      <c r="C2" s="106">
        <v>40001</v>
      </c>
      <c r="D2" s="19" t="s">
        <v>7</v>
      </c>
      <c r="E2" s="27">
        <v>110</v>
      </c>
      <c r="F2" s="27"/>
      <c r="G2" s="27"/>
      <c r="H2" s="28"/>
      <c r="I2" s="130"/>
      <c r="J2" s="108"/>
      <c r="K2" s="108"/>
      <c r="L2" s="92"/>
      <c r="M2" s="92"/>
      <c r="N2" s="92"/>
      <c r="O2" s="92"/>
      <c r="P2" s="92"/>
    </row>
    <row r="3" spans="1:16" s="4" customFormat="1" x14ac:dyDescent="0.25">
      <c r="A3" s="97"/>
      <c r="B3" s="72" t="s">
        <v>689</v>
      </c>
      <c r="C3" s="104">
        <f t="shared" ref="C3:C25" si="0">SUM(C2,E2)</f>
        <v>40111</v>
      </c>
      <c r="D3" s="21" t="s">
        <v>591</v>
      </c>
      <c r="E3" s="29">
        <v>2</v>
      </c>
      <c r="F3" s="302" t="s">
        <v>416</v>
      </c>
      <c r="G3" s="29" t="s">
        <v>393</v>
      </c>
      <c r="H3" s="29" t="s">
        <v>41</v>
      </c>
      <c r="I3" s="30" t="s">
        <v>416</v>
      </c>
      <c r="J3" s="72" t="s">
        <v>424</v>
      </c>
      <c r="K3" s="72" t="s">
        <v>425</v>
      </c>
      <c r="L3" s="33" t="s">
        <v>407</v>
      </c>
      <c r="M3" s="33" t="s">
        <v>416</v>
      </c>
      <c r="N3" s="30" t="s">
        <v>416</v>
      </c>
      <c r="O3" s="30" t="s">
        <v>416</v>
      </c>
      <c r="P3" s="33">
        <v>0</v>
      </c>
    </row>
    <row r="4" spans="1:16" s="4" customFormat="1" x14ac:dyDescent="0.25">
      <c r="A4" s="97"/>
      <c r="B4" s="72" t="s">
        <v>690</v>
      </c>
      <c r="C4" s="29">
        <f t="shared" si="0"/>
        <v>40113</v>
      </c>
      <c r="D4" s="21" t="s">
        <v>592</v>
      </c>
      <c r="E4" s="29">
        <v>1</v>
      </c>
      <c r="F4" s="302" t="s">
        <v>416</v>
      </c>
      <c r="G4" s="29" t="s">
        <v>393</v>
      </c>
      <c r="H4" s="29" t="s">
        <v>38</v>
      </c>
      <c r="I4" s="30" t="s">
        <v>416</v>
      </c>
      <c r="J4" s="72" t="s">
        <v>424</v>
      </c>
      <c r="K4" s="72" t="s">
        <v>425</v>
      </c>
      <c r="L4" s="33" t="s">
        <v>407</v>
      </c>
      <c r="M4" s="33" t="s">
        <v>416</v>
      </c>
      <c r="N4" s="30" t="s">
        <v>416</v>
      </c>
      <c r="O4" s="30" t="s">
        <v>416</v>
      </c>
      <c r="P4" s="33">
        <v>0</v>
      </c>
    </row>
    <row r="5" spans="1:16" s="4" customFormat="1" x14ac:dyDescent="0.25">
      <c r="A5" s="97"/>
      <c r="B5" s="72" t="s">
        <v>691</v>
      </c>
      <c r="C5" s="29">
        <f t="shared" si="0"/>
        <v>40114</v>
      </c>
      <c r="D5" s="21" t="s">
        <v>593</v>
      </c>
      <c r="E5" s="29">
        <v>1</v>
      </c>
      <c r="F5" s="302" t="s">
        <v>416</v>
      </c>
      <c r="G5" s="29" t="s">
        <v>393</v>
      </c>
      <c r="H5" s="29" t="s">
        <v>38</v>
      </c>
      <c r="I5" s="30" t="s">
        <v>416</v>
      </c>
      <c r="J5" s="72" t="s">
        <v>424</v>
      </c>
      <c r="K5" s="72" t="s">
        <v>425</v>
      </c>
      <c r="L5" s="33" t="s">
        <v>407</v>
      </c>
      <c r="M5" s="33" t="s">
        <v>416</v>
      </c>
      <c r="N5" s="30" t="s">
        <v>416</v>
      </c>
      <c r="O5" s="30" t="s">
        <v>416</v>
      </c>
      <c r="P5" s="33">
        <v>0</v>
      </c>
    </row>
    <row r="6" spans="1:16" s="4" customFormat="1" ht="39.6" x14ac:dyDescent="0.25">
      <c r="A6" s="97"/>
      <c r="B6" s="72" t="s">
        <v>692</v>
      </c>
      <c r="C6" s="29">
        <f t="shared" si="0"/>
        <v>40115</v>
      </c>
      <c r="D6" s="21" t="s">
        <v>307</v>
      </c>
      <c r="E6" s="29">
        <v>1</v>
      </c>
      <c r="F6" s="302" t="s">
        <v>416</v>
      </c>
      <c r="G6" s="29" t="s">
        <v>393</v>
      </c>
      <c r="H6" s="29" t="s">
        <v>38</v>
      </c>
      <c r="I6" s="30" t="s">
        <v>416</v>
      </c>
      <c r="J6" s="72" t="s">
        <v>424</v>
      </c>
      <c r="K6" s="72" t="s">
        <v>425</v>
      </c>
      <c r="L6" s="33" t="s">
        <v>407</v>
      </c>
      <c r="M6" s="33" t="s">
        <v>416</v>
      </c>
      <c r="N6" s="30" t="s">
        <v>416</v>
      </c>
      <c r="O6" s="30" t="s">
        <v>416</v>
      </c>
      <c r="P6" s="33">
        <v>0</v>
      </c>
    </row>
    <row r="7" spans="1:16" s="4" customFormat="1" ht="39.6" x14ac:dyDescent="0.25">
      <c r="A7" s="97"/>
      <c r="B7" s="72" t="s">
        <v>693</v>
      </c>
      <c r="C7" s="29">
        <f t="shared" si="0"/>
        <v>40116</v>
      </c>
      <c r="D7" s="21" t="s">
        <v>209</v>
      </c>
      <c r="E7" s="29">
        <v>1</v>
      </c>
      <c r="F7" s="302" t="s">
        <v>416</v>
      </c>
      <c r="G7" s="29" t="s">
        <v>393</v>
      </c>
      <c r="H7" s="29" t="s">
        <v>38</v>
      </c>
      <c r="I7" s="30" t="s">
        <v>416</v>
      </c>
      <c r="J7" s="72" t="s">
        <v>424</v>
      </c>
      <c r="K7" s="72" t="s">
        <v>425</v>
      </c>
      <c r="L7" s="33" t="s">
        <v>407</v>
      </c>
      <c r="M7" s="33" t="s">
        <v>416</v>
      </c>
      <c r="N7" s="30" t="s">
        <v>416</v>
      </c>
      <c r="O7" s="30" t="s">
        <v>416</v>
      </c>
      <c r="P7" s="33">
        <v>0</v>
      </c>
    </row>
    <row r="8" spans="1:16" s="4" customFormat="1" x14ac:dyDescent="0.25">
      <c r="A8" s="97"/>
      <c r="B8" s="72" t="s">
        <v>694</v>
      </c>
      <c r="C8" s="29">
        <f t="shared" si="0"/>
        <v>40117</v>
      </c>
      <c r="D8" s="21" t="s">
        <v>210</v>
      </c>
      <c r="E8" s="29">
        <v>1</v>
      </c>
      <c r="F8" s="302" t="s">
        <v>416</v>
      </c>
      <c r="G8" s="29" t="s">
        <v>393</v>
      </c>
      <c r="H8" s="29" t="s">
        <v>38</v>
      </c>
      <c r="I8" s="30" t="s">
        <v>416</v>
      </c>
      <c r="J8" s="72" t="s">
        <v>424</v>
      </c>
      <c r="K8" s="72" t="s">
        <v>425</v>
      </c>
      <c r="L8" s="33" t="s">
        <v>407</v>
      </c>
      <c r="M8" s="33" t="s">
        <v>416</v>
      </c>
      <c r="N8" s="30" t="s">
        <v>416</v>
      </c>
      <c r="O8" s="30" t="s">
        <v>416</v>
      </c>
      <c r="P8" s="33">
        <v>0</v>
      </c>
    </row>
    <row r="9" spans="1:16" s="4" customFormat="1" x14ac:dyDescent="0.25">
      <c r="A9" s="108"/>
      <c r="B9" s="108"/>
      <c r="C9" s="106">
        <f t="shared" si="0"/>
        <v>40118</v>
      </c>
      <c r="D9" s="19" t="s">
        <v>7</v>
      </c>
      <c r="E9" s="31">
        <v>1</v>
      </c>
      <c r="F9" s="31"/>
      <c r="G9" s="31"/>
      <c r="H9" s="31" t="s">
        <v>38</v>
      </c>
      <c r="I9" s="130"/>
      <c r="J9" s="108"/>
      <c r="K9" s="108"/>
      <c r="L9" s="92"/>
      <c r="M9" s="92"/>
      <c r="N9" s="92"/>
      <c r="O9" s="92"/>
      <c r="P9" s="92"/>
    </row>
    <row r="10" spans="1:16" s="4" customFormat="1" x14ac:dyDescent="0.25">
      <c r="A10" s="97"/>
      <c r="B10" s="187" t="s">
        <v>695</v>
      </c>
      <c r="C10" s="66">
        <f t="shared" si="0"/>
        <v>40119</v>
      </c>
      <c r="D10" s="67" t="s">
        <v>211</v>
      </c>
      <c r="E10" s="66">
        <v>1</v>
      </c>
      <c r="F10" s="302" t="s">
        <v>416</v>
      </c>
      <c r="G10" s="66" t="s">
        <v>393</v>
      </c>
      <c r="H10" s="66" t="s">
        <v>38</v>
      </c>
      <c r="I10" s="30" t="s">
        <v>416</v>
      </c>
      <c r="J10" s="187" t="s">
        <v>424</v>
      </c>
      <c r="K10" s="187" t="s">
        <v>425</v>
      </c>
      <c r="L10" s="68" t="s">
        <v>420</v>
      </c>
      <c r="M10" s="68" t="s">
        <v>416</v>
      </c>
      <c r="N10" s="30" t="s">
        <v>416</v>
      </c>
      <c r="O10" s="30" t="s">
        <v>416</v>
      </c>
      <c r="P10" s="68">
        <v>0</v>
      </c>
    </row>
    <row r="11" spans="1:16" s="4" customFormat="1" x14ac:dyDescent="0.25">
      <c r="A11" s="108"/>
      <c r="B11" s="108"/>
      <c r="C11" s="106">
        <f t="shared" si="0"/>
        <v>40120</v>
      </c>
      <c r="D11" s="19" t="s">
        <v>7</v>
      </c>
      <c r="E11" s="27">
        <v>44</v>
      </c>
      <c r="F11" s="27"/>
      <c r="G11" s="27"/>
      <c r="H11" s="28"/>
      <c r="I11" s="130"/>
      <c r="J11" s="108"/>
      <c r="K11" s="108"/>
      <c r="L11" s="92"/>
      <c r="M11" s="92"/>
      <c r="N11" s="92"/>
      <c r="O11" s="92"/>
      <c r="P11" s="92"/>
    </row>
    <row r="12" spans="1:16" s="4" customFormat="1" x14ac:dyDescent="0.25">
      <c r="A12" s="97"/>
      <c r="B12" s="187" t="s">
        <v>696</v>
      </c>
      <c r="C12" s="196">
        <f t="shared" si="0"/>
        <v>40164</v>
      </c>
      <c r="D12" s="67" t="s">
        <v>212</v>
      </c>
      <c r="E12" s="66">
        <v>1</v>
      </c>
      <c r="F12" s="66" t="s">
        <v>1736</v>
      </c>
      <c r="G12" s="66" t="s">
        <v>393</v>
      </c>
      <c r="H12" s="66" t="s">
        <v>38</v>
      </c>
      <c r="I12" s="30" t="s">
        <v>416</v>
      </c>
      <c r="J12" s="187" t="s">
        <v>424</v>
      </c>
      <c r="K12" s="187" t="s">
        <v>425</v>
      </c>
      <c r="L12" s="68" t="s">
        <v>420</v>
      </c>
      <c r="M12" s="68" t="s">
        <v>416</v>
      </c>
      <c r="N12" s="68">
        <v>1</v>
      </c>
      <c r="O12" s="68">
        <v>5</v>
      </c>
      <c r="P12" s="68">
        <v>1</v>
      </c>
    </row>
    <row r="13" spans="1:16" s="4" customFormat="1" ht="39.6" x14ac:dyDescent="0.25">
      <c r="A13" s="97"/>
      <c r="B13" s="187" t="s">
        <v>704</v>
      </c>
      <c r="C13" s="66">
        <f t="shared" si="0"/>
        <v>40165</v>
      </c>
      <c r="D13" s="67" t="s">
        <v>213</v>
      </c>
      <c r="E13" s="66">
        <v>1</v>
      </c>
      <c r="F13" s="302" t="s">
        <v>416</v>
      </c>
      <c r="G13" s="66" t="s">
        <v>393</v>
      </c>
      <c r="H13" s="66" t="s">
        <v>38</v>
      </c>
      <c r="I13" s="30" t="s">
        <v>416</v>
      </c>
      <c r="J13" s="187" t="s">
        <v>424</v>
      </c>
      <c r="K13" s="187" t="s">
        <v>425</v>
      </c>
      <c r="L13" s="68" t="s">
        <v>420</v>
      </c>
      <c r="M13" s="68" t="s">
        <v>413</v>
      </c>
      <c r="N13" s="68"/>
      <c r="O13" s="68"/>
      <c r="P13" s="68">
        <v>0</v>
      </c>
    </row>
    <row r="14" spans="1:16" s="4" customFormat="1" x14ac:dyDescent="0.25">
      <c r="A14" s="108"/>
      <c r="B14" s="108"/>
      <c r="C14" s="106">
        <f t="shared" si="0"/>
        <v>40166</v>
      </c>
      <c r="D14" s="19" t="s">
        <v>7</v>
      </c>
      <c r="E14" s="31">
        <v>4</v>
      </c>
      <c r="F14" s="31"/>
      <c r="G14" s="31"/>
      <c r="H14" s="28"/>
      <c r="I14" s="130"/>
      <c r="J14" s="108"/>
      <c r="K14" s="108"/>
      <c r="L14" s="92"/>
      <c r="M14" s="92"/>
      <c r="N14" s="92"/>
      <c r="O14" s="92"/>
      <c r="P14" s="92"/>
    </row>
    <row r="15" spans="1:16" s="4" customFormat="1" ht="79.2" x14ac:dyDescent="0.25">
      <c r="A15" s="97"/>
      <c r="B15" s="187" t="s">
        <v>697</v>
      </c>
      <c r="C15" s="66">
        <f t="shared" si="0"/>
        <v>40170</v>
      </c>
      <c r="D15" s="67" t="s">
        <v>381</v>
      </c>
      <c r="E15" s="66">
        <v>1</v>
      </c>
      <c r="F15" s="302" t="s">
        <v>416</v>
      </c>
      <c r="G15" s="66" t="s">
        <v>393</v>
      </c>
      <c r="H15" s="66" t="s">
        <v>38</v>
      </c>
      <c r="I15" s="30" t="s">
        <v>416</v>
      </c>
      <c r="J15" s="187" t="s">
        <v>424</v>
      </c>
      <c r="K15" s="187" t="s">
        <v>425</v>
      </c>
      <c r="L15" s="68" t="s">
        <v>420</v>
      </c>
      <c r="M15" s="68" t="s">
        <v>416</v>
      </c>
      <c r="N15" s="30" t="s">
        <v>416</v>
      </c>
      <c r="O15" s="30" t="s">
        <v>416</v>
      </c>
      <c r="P15" s="68">
        <v>0</v>
      </c>
    </row>
    <row r="16" spans="1:16" s="4" customFormat="1" ht="79.2" x14ac:dyDescent="0.25">
      <c r="A16" s="97"/>
      <c r="B16" s="187" t="s">
        <v>698</v>
      </c>
      <c r="C16" s="66">
        <f t="shared" si="0"/>
        <v>40171</v>
      </c>
      <c r="D16" s="67" t="s">
        <v>308</v>
      </c>
      <c r="E16" s="66">
        <v>1</v>
      </c>
      <c r="F16" s="302" t="s">
        <v>416</v>
      </c>
      <c r="G16" s="66" t="s">
        <v>393</v>
      </c>
      <c r="H16" s="66" t="s">
        <v>38</v>
      </c>
      <c r="I16" s="30" t="s">
        <v>416</v>
      </c>
      <c r="J16" s="187" t="s">
        <v>424</v>
      </c>
      <c r="K16" s="187" t="s">
        <v>425</v>
      </c>
      <c r="L16" s="68" t="s">
        <v>420</v>
      </c>
      <c r="M16" s="68" t="s">
        <v>416</v>
      </c>
      <c r="N16" s="30" t="s">
        <v>416</v>
      </c>
      <c r="O16" s="30" t="s">
        <v>416</v>
      </c>
      <c r="P16" s="68">
        <v>0</v>
      </c>
    </row>
    <row r="17" spans="1:16" s="4" customFormat="1" x14ac:dyDescent="0.25">
      <c r="A17" s="108"/>
      <c r="B17" s="108"/>
      <c r="C17" s="106">
        <f t="shared" si="0"/>
        <v>40172</v>
      </c>
      <c r="D17" s="19" t="s">
        <v>7</v>
      </c>
      <c r="E17" s="31">
        <v>2</v>
      </c>
      <c r="F17" s="31"/>
      <c r="G17" s="31"/>
      <c r="H17" s="28"/>
      <c r="I17" s="130"/>
      <c r="J17" s="108"/>
      <c r="K17" s="108"/>
      <c r="L17" s="92"/>
      <c r="M17" s="92"/>
      <c r="N17" s="92"/>
      <c r="O17" s="92"/>
      <c r="P17" s="92"/>
    </row>
    <row r="18" spans="1:16" s="4" customFormat="1" x14ac:dyDescent="0.25">
      <c r="A18" s="108"/>
      <c r="B18" s="108"/>
      <c r="C18" s="106">
        <f t="shared" si="0"/>
        <v>40174</v>
      </c>
      <c r="D18" s="19" t="s">
        <v>7</v>
      </c>
      <c r="E18" s="31">
        <v>2</v>
      </c>
      <c r="F18" s="31"/>
      <c r="G18" s="31"/>
      <c r="H18" s="28"/>
      <c r="I18" s="130"/>
      <c r="J18" s="108"/>
      <c r="K18" s="108"/>
      <c r="L18" s="92"/>
      <c r="M18" s="92"/>
      <c r="N18" s="92"/>
      <c r="O18" s="92"/>
      <c r="P18" s="92"/>
    </row>
    <row r="19" spans="1:16" s="4" customFormat="1" ht="39.6" x14ac:dyDescent="0.25">
      <c r="A19" s="97"/>
      <c r="B19" s="187" t="s">
        <v>699</v>
      </c>
      <c r="C19" s="66">
        <f t="shared" si="0"/>
        <v>40176</v>
      </c>
      <c r="D19" s="67" t="s">
        <v>309</v>
      </c>
      <c r="E19" s="66">
        <v>1</v>
      </c>
      <c r="F19" s="302" t="s">
        <v>416</v>
      </c>
      <c r="G19" s="66" t="s">
        <v>393</v>
      </c>
      <c r="H19" s="66" t="s">
        <v>38</v>
      </c>
      <c r="I19" s="30" t="s">
        <v>416</v>
      </c>
      <c r="J19" s="187" t="s">
        <v>424</v>
      </c>
      <c r="K19" s="187" t="s">
        <v>425</v>
      </c>
      <c r="L19" s="68" t="s">
        <v>420</v>
      </c>
      <c r="M19" s="68" t="s">
        <v>416</v>
      </c>
      <c r="N19" s="30" t="s">
        <v>416</v>
      </c>
      <c r="O19" s="30" t="s">
        <v>416</v>
      </c>
      <c r="P19" s="68">
        <v>0</v>
      </c>
    </row>
    <row r="20" spans="1:16" s="4" customFormat="1" ht="26.4" x14ac:dyDescent="0.25">
      <c r="A20" s="97"/>
      <c r="B20" s="187" t="s">
        <v>703</v>
      </c>
      <c r="C20" s="66">
        <f t="shared" si="0"/>
        <v>40177</v>
      </c>
      <c r="D20" s="67" t="s">
        <v>382</v>
      </c>
      <c r="E20" s="66">
        <v>1</v>
      </c>
      <c r="F20" s="302" t="s">
        <v>416</v>
      </c>
      <c r="G20" s="66" t="s">
        <v>393</v>
      </c>
      <c r="H20" s="66" t="s">
        <v>49</v>
      </c>
      <c r="I20" s="30" t="s">
        <v>416</v>
      </c>
      <c r="J20" s="187" t="s">
        <v>424</v>
      </c>
      <c r="K20" s="187" t="s">
        <v>425</v>
      </c>
      <c r="L20" s="68" t="s">
        <v>420</v>
      </c>
      <c r="M20" s="68" t="s">
        <v>416</v>
      </c>
      <c r="N20" s="30" t="s">
        <v>416</v>
      </c>
      <c r="O20" s="30" t="s">
        <v>416</v>
      </c>
      <c r="P20" s="68">
        <v>102</v>
      </c>
    </row>
    <row r="21" spans="1:16" s="4" customFormat="1" x14ac:dyDescent="0.25">
      <c r="A21" s="108"/>
      <c r="B21" s="108"/>
      <c r="C21" s="106">
        <f t="shared" si="0"/>
        <v>40178</v>
      </c>
      <c r="D21" s="19" t="s">
        <v>7</v>
      </c>
      <c r="E21" s="31">
        <v>7</v>
      </c>
      <c r="F21" s="31"/>
      <c r="G21" s="31"/>
      <c r="H21" s="28" t="s">
        <v>38</v>
      </c>
      <c r="I21" s="130"/>
      <c r="J21" s="108"/>
      <c r="K21" s="108"/>
      <c r="L21" s="92"/>
      <c r="M21" s="92"/>
      <c r="N21" s="92"/>
      <c r="O21" s="92"/>
      <c r="P21" s="92"/>
    </row>
    <row r="22" spans="1:16" s="4" customFormat="1" ht="52.8" x14ac:dyDescent="0.25">
      <c r="A22" s="97"/>
      <c r="B22" s="187" t="s">
        <v>702</v>
      </c>
      <c r="C22" s="66">
        <f t="shared" si="0"/>
        <v>40185</v>
      </c>
      <c r="D22" s="67" t="s">
        <v>214</v>
      </c>
      <c r="E22" s="66">
        <v>1</v>
      </c>
      <c r="F22" s="302" t="s">
        <v>416</v>
      </c>
      <c r="G22" s="66" t="s">
        <v>393</v>
      </c>
      <c r="H22" s="66" t="s">
        <v>38</v>
      </c>
      <c r="I22" s="30" t="s">
        <v>416</v>
      </c>
      <c r="J22" s="187" t="s">
        <v>424</v>
      </c>
      <c r="K22" s="187" t="s">
        <v>425</v>
      </c>
      <c r="L22" s="68" t="s">
        <v>420</v>
      </c>
      <c r="M22" s="68" t="s">
        <v>416</v>
      </c>
      <c r="N22" s="30" t="s">
        <v>416</v>
      </c>
      <c r="O22" s="30" t="s">
        <v>416</v>
      </c>
      <c r="P22" s="68">
        <v>0</v>
      </c>
    </row>
    <row r="23" spans="1:16" s="4" customFormat="1" ht="26.4" x14ac:dyDescent="0.25">
      <c r="A23" s="97"/>
      <c r="B23" s="187" t="s">
        <v>700</v>
      </c>
      <c r="C23" s="66">
        <f t="shared" si="0"/>
        <v>40186</v>
      </c>
      <c r="D23" s="67" t="s">
        <v>215</v>
      </c>
      <c r="E23" s="66">
        <v>1</v>
      </c>
      <c r="F23" s="302" t="s">
        <v>416</v>
      </c>
      <c r="G23" s="66" t="s">
        <v>393</v>
      </c>
      <c r="H23" s="66" t="s">
        <v>38</v>
      </c>
      <c r="I23" s="30" t="s">
        <v>416</v>
      </c>
      <c r="J23" s="187" t="s">
        <v>424</v>
      </c>
      <c r="K23" s="187" t="s">
        <v>425</v>
      </c>
      <c r="L23" s="68" t="s">
        <v>420</v>
      </c>
      <c r="M23" s="68" t="s">
        <v>416</v>
      </c>
      <c r="N23" s="30" t="s">
        <v>416</v>
      </c>
      <c r="O23" s="30" t="s">
        <v>416</v>
      </c>
      <c r="P23" s="68">
        <v>0</v>
      </c>
    </row>
    <row r="24" spans="1:16" s="4" customFormat="1" ht="26.4" x14ac:dyDescent="0.25">
      <c r="A24" s="97"/>
      <c r="B24" s="187" t="s">
        <v>701</v>
      </c>
      <c r="C24" s="66">
        <f t="shared" si="0"/>
        <v>40187</v>
      </c>
      <c r="D24" s="67" t="s">
        <v>216</v>
      </c>
      <c r="E24" s="66">
        <v>1</v>
      </c>
      <c r="F24" s="302" t="s">
        <v>416</v>
      </c>
      <c r="G24" s="66" t="s">
        <v>393</v>
      </c>
      <c r="H24" s="66" t="s">
        <v>38</v>
      </c>
      <c r="I24" s="30" t="s">
        <v>416</v>
      </c>
      <c r="J24" s="187" t="s">
        <v>424</v>
      </c>
      <c r="K24" s="187" t="s">
        <v>425</v>
      </c>
      <c r="L24" s="68" t="s">
        <v>420</v>
      </c>
      <c r="M24" s="68" t="s">
        <v>416</v>
      </c>
      <c r="N24" s="30" t="s">
        <v>416</v>
      </c>
      <c r="O24" s="30" t="s">
        <v>416</v>
      </c>
      <c r="P24" s="68">
        <v>0</v>
      </c>
    </row>
    <row r="25" spans="1:16" s="4" customFormat="1" x14ac:dyDescent="0.25">
      <c r="A25" s="108"/>
      <c r="B25" s="108"/>
      <c r="C25" s="106">
        <f t="shared" si="0"/>
        <v>40188</v>
      </c>
      <c r="D25" s="19" t="s">
        <v>7</v>
      </c>
      <c r="E25" s="32"/>
      <c r="F25" s="32"/>
      <c r="G25" s="32"/>
      <c r="H25" s="28"/>
      <c r="I25" s="130"/>
      <c r="J25" s="108"/>
      <c r="K25" s="108"/>
      <c r="L25" s="92"/>
      <c r="M25" s="92"/>
      <c r="N25" s="92"/>
      <c r="O25" s="92"/>
      <c r="P25" s="92"/>
    </row>
    <row r="26" spans="1:16" x14ac:dyDescent="0.25">
      <c r="A26" s="161"/>
      <c r="B26" s="161"/>
      <c r="C26" s="161"/>
      <c r="D26" s="161"/>
      <c r="E26" s="161"/>
      <c r="F26" s="161"/>
      <c r="G26" s="161"/>
      <c r="H26" s="161"/>
      <c r="I26" s="163"/>
      <c r="J26" s="161"/>
      <c r="K26" s="161"/>
      <c r="L26" s="164"/>
      <c r="M26" s="164"/>
      <c r="N26" s="164"/>
      <c r="O26" s="164"/>
      <c r="P26" s="164"/>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zoomScale="85" zoomScaleNormal="85" workbookViewId="0">
      <selection activeCell="B39" sqref="B39"/>
    </sheetView>
  </sheetViews>
  <sheetFormatPr defaultRowHeight="13.2" x14ac:dyDescent="0.25"/>
  <cols>
    <col min="2" max="2" width="15.33203125" bestFit="1" customWidth="1"/>
    <col min="3" max="3" width="20.6640625" customWidth="1"/>
  </cols>
  <sheetData>
    <row r="1" spans="1:5" ht="13.8" thickBot="1" x14ac:dyDescent="0.3"/>
    <row r="2" spans="1:5" x14ac:dyDescent="0.25">
      <c r="A2" s="59" t="s">
        <v>217</v>
      </c>
      <c r="B2" s="60" t="s">
        <v>218</v>
      </c>
      <c r="C2" s="61" t="s">
        <v>219</v>
      </c>
    </row>
    <row r="3" spans="1:5" ht="13.8" thickBot="1" x14ac:dyDescent="0.3">
      <c r="A3" s="62">
        <v>1</v>
      </c>
      <c r="B3" s="63" t="s">
        <v>384</v>
      </c>
      <c r="C3" s="64">
        <v>1</v>
      </c>
    </row>
    <row r="4" spans="1:5" ht="13.8" thickBot="1" x14ac:dyDescent="0.3">
      <c r="A4" s="24">
        <v>2</v>
      </c>
      <c r="B4" s="25" t="s">
        <v>385</v>
      </c>
      <c r="C4" s="26">
        <v>235</v>
      </c>
    </row>
    <row r="8" spans="1:5" x14ac:dyDescent="0.25">
      <c r="A8" s="52"/>
      <c r="B8" s="52"/>
      <c r="C8" s="52"/>
      <c r="D8" s="52"/>
      <c r="E8" s="52"/>
    </row>
    <row r="9" spans="1:5" x14ac:dyDescent="0.25">
      <c r="A9" s="45"/>
      <c r="B9" s="52"/>
      <c r="C9" s="52"/>
      <c r="D9" s="52"/>
      <c r="E9" s="52"/>
    </row>
    <row r="10" spans="1:5" x14ac:dyDescent="0.25">
      <c r="A10" s="52"/>
      <c r="B10" s="52"/>
      <c r="C10" s="52"/>
      <c r="D10" s="52"/>
      <c r="E10" s="52"/>
    </row>
    <row r="11" spans="1:5" x14ac:dyDescent="0.25">
      <c r="A11" s="52"/>
      <c r="B11" s="52"/>
      <c r="C11" s="52"/>
      <c r="D11" s="52"/>
      <c r="E11" s="52"/>
    </row>
    <row r="12" spans="1:5" x14ac:dyDescent="0.25">
      <c r="A12" s="52"/>
      <c r="B12" s="52"/>
      <c r="C12" s="52"/>
      <c r="D12" s="52"/>
      <c r="E12" s="52"/>
    </row>
    <row r="13" spans="1:5" x14ac:dyDescent="0.25">
      <c r="A13" s="52"/>
      <c r="B13" s="52"/>
      <c r="C13" s="52"/>
      <c r="D13" s="52"/>
      <c r="E13" s="52"/>
    </row>
    <row r="14" spans="1:5" x14ac:dyDescent="0.25">
      <c r="A14" s="52"/>
      <c r="B14" s="52"/>
      <c r="C14" s="52"/>
      <c r="D14" s="52"/>
      <c r="E14" s="52"/>
    </row>
    <row r="15" spans="1:5" x14ac:dyDescent="0.25">
      <c r="A15" s="52"/>
      <c r="B15" s="52"/>
      <c r="C15" s="52"/>
      <c r="D15" s="52"/>
      <c r="E15" s="52"/>
    </row>
    <row r="16" spans="1:5" x14ac:dyDescent="0.25">
      <c r="A16" s="52"/>
      <c r="B16" s="52"/>
      <c r="C16" s="52"/>
      <c r="D16" s="52"/>
      <c r="E16" s="52"/>
    </row>
    <row r="17" spans="1:5" x14ac:dyDescent="0.25">
      <c r="A17" s="52"/>
      <c r="B17" s="52"/>
      <c r="C17" s="52"/>
      <c r="D17" s="52"/>
      <c r="E17" s="52"/>
    </row>
    <row r="18" spans="1:5" x14ac:dyDescent="0.25">
      <c r="A18" s="52"/>
      <c r="B18" s="52"/>
      <c r="C18" s="52"/>
      <c r="D18" s="52"/>
      <c r="E18" s="52"/>
    </row>
    <row r="19" spans="1:5" x14ac:dyDescent="0.25">
      <c r="A19" s="52"/>
      <c r="B19" s="52"/>
      <c r="C19" s="52"/>
      <c r="D19" s="52"/>
      <c r="E19" s="52"/>
    </row>
    <row r="20" spans="1:5" x14ac:dyDescent="0.25">
      <c r="A20" s="52"/>
      <c r="B20" s="52"/>
      <c r="C20" s="52"/>
      <c r="D20" s="52"/>
      <c r="E20" s="52"/>
    </row>
    <row r="21" spans="1:5" x14ac:dyDescent="0.25">
      <c r="A21" s="52"/>
      <c r="B21" s="52"/>
      <c r="C21" s="52"/>
      <c r="D21" s="52"/>
      <c r="E21" s="52"/>
    </row>
    <row r="22" spans="1:5" x14ac:dyDescent="0.25">
      <c r="A22" s="52"/>
      <c r="B22" s="52"/>
      <c r="C22" s="52"/>
      <c r="D22" s="52"/>
      <c r="E22" s="52"/>
    </row>
    <row r="23" spans="1:5" x14ac:dyDescent="0.25">
      <c r="A23" s="52"/>
      <c r="B23" s="52"/>
      <c r="C23" s="52"/>
      <c r="D23" s="52"/>
      <c r="E23" s="52"/>
    </row>
    <row r="24" spans="1:5" x14ac:dyDescent="0.25">
      <c r="A24" s="52"/>
      <c r="B24" s="52"/>
      <c r="C24" s="52"/>
      <c r="D24" s="52"/>
      <c r="E24" s="52"/>
    </row>
    <row r="25" spans="1:5" x14ac:dyDescent="0.25">
      <c r="A25" s="52"/>
      <c r="B25" s="52"/>
      <c r="C25" s="52"/>
      <c r="D25" s="52"/>
      <c r="E25" s="52"/>
    </row>
    <row r="26" spans="1:5" x14ac:dyDescent="0.25">
      <c r="A26" s="52"/>
      <c r="B26" s="52"/>
      <c r="C26" s="52"/>
      <c r="D26" s="52"/>
      <c r="E26" s="52"/>
    </row>
    <row r="27" spans="1:5" x14ac:dyDescent="0.25">
      <c r="A27" s="52"/>
      <c r="B27" s="52"/>
      <c r="C27" s="52"/>
      <c r="D27" s="52"/>
      <c r="E27" s="52"/>
    </row>
    <row r="28" spans="1:5" x14ac:dyDescent="0.25">
      <c r="A28" s="52"/>
      <c r="B28" s="52"/>
      <c r="C28" s="52"/>
      <c r="D28" s="52"/>
      <c r="E28" s="52"/>
    </row>
    <row r="29" spans="1:5" x14ac:dyDescent="0.25">
      <c r="A29" s="52"/>
      <c r="B29" s="52"/>
      <c r="C29" s="52"/>
      <c r="D29" s="52"/>
      <c r="E29" s="52"/>
    </row>
    <row r="30" spans="1:5" x14ac:dyDescent="0.25">
      <c r="A30" s="52"/>
      <c r="B30" s="52"/>
      <c r="C30" s="52"/>
      <c r="D30" s="52"/>
      <c r="E30" s="52"/>
    </row>
    <row r="31" spans="1:5" x14ac:dyDescent="0.25">
      <c r="A31" s="52"/>
      <c r="B31" s="52"/>
      <c r="C31" s="52"/>
      <c r="D31" s="52"/>
      <c r="E31" s="52"/>
    </row>
    <row r="32" spans="1:5" x14ac:dyDescent="0.25">
      <c r="A32" s="52"/>
      <c r="B32" s="52"/>
      <c r="C32" s="52"/>
      <c r="D32" s="52"/>
      <c r="E32" s="52"/>
    </row>
    <row r="33" spans="1:5" x14ac:dyDescent="0.25">
      <c r="A33" s="52"/>
      <c r="B33" s="52"/>
      <c r="C33" s="52"/>
      <c r="D33" s="52"/>
      <c r="E33" s="52"/>
    </row>
    <row r="34" spans="1:5" x14ac:dyDescent="0.25">
      <c r="A34" s="52"/>
      <c r="B34" s="52"/>
      <c r="C34" s="52"/>
      <c r="D34" s="52"/>
      <c r="E34" s="52"/>
    </row>
    <row r="35" spans="1:5" x14ac:dyDescent="0.25">
      <c r="A35" s="52"/>
      <c r="B35" s="52"/>
      <c r="C35" s="52"/>
      <c r="D35" s="52"/>
      <c r="E35" s="52"/>
    </row>
    <row r="36" spans="1:5" x14ac:dyDescent="0.25">
      <c r="A36" s="52"/>
      <c r="B36" s="52"/>
      <c r="C36" s="52"/>
      <c r="D36" s="52"/>
      <c r="E36" s="52"/>
    </row>
    <row r="37" spans="1:5" x14ac:dyDescent="0.25">
      <c r="A37" s="52"/>
      <c r="B37" s="52"/>
      <c r="C37" s="52"/>
      <c r="D37" s="52"/>
      <c r="E37" s="52"/>
    </row>
    <row r="38" spans="1:5" x14ac:dyDescent="0.25">
      <c r="A38" s="52"/>
      <c r="B38" s="52"/>
      <c r="C38" s="52"/>
      <c r="D38" s="52"/>
      <c r="E38" s="52"/>
    </row>
    <row r="39" spans="1:5" x14ac:dyDescent="0.25">
      <c r="A39" s="52"/>
      <c r="B39" s="52"/>
      <c r="C39" s="52"/>
      <c r="D39" s="52"/>
      <c r="E39" s="52"/>
    </row>
    <row r="40" spans="1:5" x14ac:dyDescent="0.25">
      <c r="A40" s="52"/>
      <c r="B40" s="52"/>
      <c r="C40" s="52"/>
      <c r="D40" s="52"/>
      <c r="E40" s="52"/>
    </row>
    <row r="41" spans="1:5" x14ac:dyDescent="0.25">
      <c r="A41" s="52"/>
      <c r="B41" s="52"/>
      <c r="C41" s="52"/>
      <c r="D41" s="52"/>
      <c r="E41" s="52"/>
    </row>
    <row r="42" spans="1:5" x14ac:dyDescent="0.25">
      <c r="A42" s="52"/>
      <c r="B42" s="52"/>
      <c r="C42" s="52"/>
      <c r="D42" s="52"/>
      <c r="E42" s="52"/>
    </row>
    <row r="43" spans="1:5" x14ac:dyDescent="0.25">
      <c r="A43" s="52"/>
      <c r="B43" s="52"/>
      <c r="C43" s="52"/>
      <c r="D43" s="52"/>
      <c r="E43" s="52"/>
    </row>
    <row r="44" spans="1:5" x14ac:dyDescent="0.25">
      <c r="A44" s="52"/>
      <c r="B44" s="52"/>
      <c r="C44" s="52"/>
      <c r="D44" s="52"/>
      <c r="E44" s="52"/>
    </row>
    <row r="45" spans="1:5" x14ac:dyDescent="0.25">
      <c r="A45" s="52"/>
      <c r="B45" s="52"/>
      <c r="C45" s="52"/>
      <c r="D45" s="52"/>
      <c r="E45" s="52"/>
    </row>
    <row r="46" spans="1:5" x14ac:dyDescent="0.25">
      <c r="A46" s="52"/>
      <c r="B46" s="52"/>
      <c r="C46" s="52"/>
      <c r="D46" s="52"/>
      <c r="E46" s="52"/>
    </row>
    <row r="47" spans="1:5" x14ac:dyDescent="0.25">
      <c r="A47" s="52"/>
      <c r="B47" s="52"/>
      <c r="C47" s="52"/>
      <c r="D47" s="52"/>
      <c r="E47" s="52"/>
    </row>
    <row r="48" spans="1:5" x14ac:dyDescent="0.25">
      <c r="A48" s="52"/>
      <c r="B48" s="52"/>
      <c r="C48" s="52"/>
      <c r="D48" s="52"/>
      <c r="E48" s="52"/>
    </row>
    <row r="49" spans="1:5" x14ac:dyDescent="0.25">
      <c r="A49" s="52"/>
      <c r="B49" s="52"/>
      <c r="C49" s="52"/>
      <c r="D49" s="52"/>
      <c r="E49" s="52"/>
    </row>
    <row r="50" spans="1:5" x14ac:dyDescent="0.25">
      <c r="A50" s="52"/>
      <c r="B50" s="52"/>
      <c r="C50" s="52"/>
      <c r="D50" s="52"/>
      <c r="E50" s="52"/>
    </row>
    <row r="51" spans="1:5" x14ac:dyDescent="0.25">
      <c r="A51" s="52"/>
      <c r="B51" s="52"/>
      <c r="C51" s="52"/>
      <c r="D51" s="52"/>
      <c r="E51" s="52"/>
    </row>
    <row r="52" spans="1:5" x14ac:dyDescent="0.25">
      <c r="A52" s="52"/>
      <c r="B52" s="52"/>
      <c r="C52" s="52"/>
      <c r="D52" s="52"/>
      <c r="E52" s="52"/>
    </row>
    <row r="53" spans="1:5" x14ac:dyDescent="0.25">
      <c r="A53" s="52"/>
      <c r="B53" s="52"/>
      <c r="C53" s="52"/>
      <c r="D53" s="52"/>
      <c r="E53" s="52"/>
    </row>
    <row r="54" spans="1:5" x14ac:dyDescent="0.25">
      <c r="A54" s="52"/>
      <c r="B54" s="52"/>
      <c r="C54" s="52"/>
      <c r="D54" s="52"/>
      <c r="E54" s="52"/>
    </row>
    <row r="55" spans="1:5" x14ac:dyDescent="0.25">
      <c r="A55" s="52"/>
      <c r="B55" s="52"/>
      <c r="C55" s="52"/>
      <c r="D55" s="52"/>
      <c r="E55" s="52"/>
    </row>
    <row r="56" spans="1:5" x14ac:dyDescent="0.25">
      <c r="A56" s="52"/>
      <c r="B56" s="52"/>
      <c r="C56" s="52"/>
      <c r="D56" s="52"/>
      <c r="E56" s="52"/>
    </row>
    <row r="57" spans="1:5" x14ac:dyDescent="0.25">
      <c r="A57" s="52"/>
      <c r="B57" s="52"/>
      <c r="C57" s="52"/>
      <c r="D57" s="52"/>
      <c r="E57" s="52"/>
    </row>
    <row r="58" spans="1:5" x14ac:dyDescent="0.25">
      <c r="A58" s="52"/>
      <c r="B58" s="52"/>
      <c r="C58" s="52"/>
      <c r="D58" s="52"/>
      <c r="E58" s="52"/>
    </row>
    <row r="59" spans="1:5" x14ac:dyDescent="0.25">
      <c r="A59" s="52"/>
      <c r="B59" s="52"/>
      <c r="C59" s="52"/>
      <c r="D59" s="52"/>
      <c r="E59" s="52"/>
    </row>
    <row r="60" spans="1:5" x14ac:dyDescent="0.25">
      <c r="A60" s="52"/>
      <c r="B60" s="52"/>
      <c r="C60" s="52"/>
      <c r="D60" s="52"/>
      <c r="E60" s="52"/>
    </row>
    <row r="61" spans="1:5" x14ac:dyDescent="0.25">
      <c r="A61" s="52"/>
      <c r="B61" s="52"/>
      <c r="C61" s="52"/>
      <c r="D61" s="52"/>
      <c r="E61" s="52"/>
    </row>
    <row r="62" spans="1:5" x14ac:dyDescent="0.25">
      <c r="A62" s="52"/>
      <c r="B62" s="52"/>
      <c r="C62" s="52"/>
      <c r="D62" s="52"/>
      <c r="E62" s="52"/>
    </row>
    <row r="63" spans="1:5" x14ac:dyDescent="0.25">
      <c r="A63" s="52"/>
      <c r="B63" s="52"/>
      <c r="C63" s="52"/>
      <c r="D63" s="52"/>
      <c r="E63" s="52"/>
    </row>
    <row r="64" spans="1:5" x14ac:dyDescent="0.25">
      <c r="A64" s="52"/>
      <c r="B64" s="52"/>
      <c r="C64" s="52"/>
      <c r="D64" s="52"/>
      <c r="E64" s="52"/>
    </row>
    <row r="65" spans="1:5" x14ac:dyDescent="0.25">
      <c r="A65" s="52"/>
      <c r="B65" s="52"/>
      <c r="C65" s="52"/>
      <c r="D65" s="52"/>
      <c r="E65" s="52"/>
    </row>
    <row r="66" spans="1:5" x14ac:dyDescent="0.25">
      <c r="A66" s="52"/>
      <c r="B66" s="52"/>
      <c r="C66" s="52"/>
      <c r="D66" s="52"/>
      <c r="E66" s="52"/>
    </row>
  </sheetData>
  <pageMargins left="0.7" right="0.7" top="0.75" bottom="0.75" header="0.51180555555555551" footer="0.51180555555555551"/>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9"/>
  <sheetViews>
    <sheetView zoomScaleNormal="100" zoomScaleSheetLayoutView="70" workbookViewId="0">
      <pane ySplit="1" topLeftCell="A98" activePane="bottomLeft" state="frozen"/>
      <selection pane="bottomLeft" activeCell="D101" sqref="D101"/>
    </sheetView>
  </sheetViews>
  <sheetFormatPr defaultColWidth="10.6640625" defaultRowHeight="13.2" x14ac:dyDescent="0.25"/>
  <cols>
    <col min="1" max="1" width="6.33203125" style="4" customWidth="1"/>
    <col min="2" max="2" width="37.33203125" style="4" bestFit="1" customWidth="1"/>
    <col min="3" max="3" width="9.6640625" customWidth="1"/>
    <col min="4" max="4" width="30.6640625" style="6" customWidth="1"/>
    <col min="5" max="5" width="10.6640625" style="5" customWidth="1"/>
    <col min="6" max="6" width="13" style="5" customWidth="1"/>
    <col min="7" max="7" width="9.6640625" style="5" customWidth="1"/>
    <col min="8" max="8" width="11.6640625" style="5" customWidth="1"/>
    <col min="9" max="9" width="42.6640625" style="5" customWidth="1"/>
    <col min="10" max="11" width="10.6640625" style="4"/>
    <col min="12" max="16" width="10.6640625" style="5"/>
    <col min="17" max="16384" width="10.6640625" style="4"/>
  </cols>
  <sheetData>
    <row r="1" spans="1:16" ht="27" thickBot="1" x14ac:dyDescent="0.3">
      <c r="A1" s="71" t="s">
        <v>399</v>
      </c>
      <c r="B1" s="71" t="s">
        <v>398</v>
      </c>
      <c r="C1" s="71" t="s">
        <v>4</v>
      </c>
      <c r="D1" s="71" t="s">
        <v>3</v>
      </c>
      <c r="E1" s="71" t="s">
        <v>220</v>
      </c>
      <c r="F1" s="71" t="s">
        <v>599</v>
      </c>
      <c r="G1" s="145" t="s">
        <v>392</v>
      </c>
      <c r="H1" s="71" t="s">
        <v>5</v>
      </c>
      <c r="I1" s="71" t="s">
        <v>6</v>
      </c>
      <c r="J1" s="71" t="s">
        <v>400</v>
      </c>
      <c r="K1" s="71" t="s">
        <v>401</v>
      </c>
      <c r="L1" s="71" t="s">
        <v>402</v>
      </c>
      <c r="M1" s="71" t="s">
        <v>403</v>
      </c>
      <c r="N1" s="71" t="s">
        <v>404</v>
      </c>
      <c r="O1" s="71" t="s">
        <v>405</v>
      </c>
      <c r="P1" s="71" t="s">
        <v>406</v>
      </c>
    </row>
    <row r="2" spans="1:16" s="141" customFormat="1" ht="13.2" customHeight="1" x14ac:dyDescent="0.25">
      <c r="A2" s="119"/>
      <c r="B2" s="142"/>
      <c r="C2" s="437" t="s">
        <v>2573</v>
      </c>
      <c r="D2" s="438"/>
      <c r="E2" s="438"/>
      <c r="F2" s="438"/>
      <c r="G2" s="438"/>
      <c r="H2" s="438"/>
      <c r="I2" s="439"/>
      <c r="J2" s="272"/>
      <c r="K2" s="272"/>
      <c r="L2" s="272"/>
      <c r="M2" s="272"/>
      <c r="N2" s="272"/>
      <c r="O2" s="272"/>
      <c r="P2" s="272"/>
    </row>
    <row r="3" spans="1:16" s="141" customFormat="1" ht="66" x14ac:dyDescent="0.25">
      <c r="A3" s="127"/>
      <c r="B3" s="368" t="s">
        <v>1759</v>
      </c>
      <c r="C3" s="30">
        <v>1</v>
      </c>
      <c r="D3" s="369" t="s">
        <v>1760</v>
      </c>
      <c r="E3" s="30">
        <v>1</v>
      </c>
      <c r="F3" s="30" t="s">
        <v>933</v>
      </c>
      <c r="G3" s="30" t="s">
        <v>394</v>
      </c>
      <c r="H3" s="30" t="s">
        <v>8</v>
      </c>
      <c r="I3" s="207" t="s">
        <v>1761</v>
      </c>
      <c r="J3" s="30" t="s">
        <v>424</v>
      </c>
      <c r="K3" s="146"/>
      <c r="L3" s="34" t="s">
        <v>407</v>
      </c>
      <c r="M3" s="198"/>
      <c r="N3" s="127">
        <v>0</v>
      </c>
      <c r="O3" s="127">
        <v>1</v>
      </c>
      <c r="P3" s="127">
        <v>1</v>
      </c>
    </row>
    <row r="4" spans="1:16" s="141" customFormat="1" ht="52.8" x14ac:dyDescent="0.25">
      <c r="A4" s="127"/>
      <c r="B4" s="368" t="s">
        <v>1762</v>
      </c>
      <c r="C4" s="30">
        <f t="shared" ref="C4:C17" si="0">SUM(C3,E3)</f>
        <v>2</v>
      </c>
      <c r="D4" s="369" t="s">
        <v>1763</v>
      </c>
      <c r="E4" s="30">
        <v>1</v>
      </c>
      <c r="F4" s="30" t="s">
        <v>933</v>
      </c>
      <c r="G4" s="30" t="s">
        <v>394</v>
      </c>
      <c r="H4" s="30" t="s">
        <v>8</v>
      </c>
      <c r="I4" s="207" t="s">
        <v>1764</v>
      </c>
      <c r="J4" s="30" t="s">
        <v>424</v>
      </c>
      <c r="K4" s="146"/>
      <c r="L4" s="34" t="s">
        <v>407</v>
      </c>
      <c r="M4" s="198"/>
      <c r="N4" s="127">
        <v>0</v>
      </c>
      <c r="O4" s="127">
        <v>1</v>
      </c>
      <c r="P4" s="127">
        <v>0</v>
      </c>
    </row>
    <row r="5" spans="1:16" s="141" customFormat="1" ht="39.6" x14ac:dyDescent="0.25">
      <c r="A5" s="127"/>
      <c r="B5" s="368" t="s">
        <v>1765</v>
      </c>
      <c r="C5" s="30">
        <f t="shared" si="0"/>
        <v>3</v>
      </c>
      <c r="D5" s="369" t="s">
        <v>1766</v>
      </c>
      <c r="E5" s="30">
        <v>1</v>
      </c>
      <c r="F5" s="30" t="s">
        <v>933</v>
      </c>
      <c r="G5" s="30" t="s">
        <v>394</v>
      </c>
      <c r="H5" s="30" t="s">
        <v>8</v>
      </c>
      <c r="I5" s="370" t="s">
        <v>1767</v>
      </c>
      <c r="J5" s="30" t="s">
        <v>424</v>
      </c>
      <c r="K5" s="146"/>
      <c r="L5" s="34" t="s">
        <v>407</v>
      </c>
      <c r="M5" s="198"/>
      <c r="N5" s="127">
        <v>0</v>
      </c>
      <c r="O5" s="127">
        <v>1</v>
      </c>
      <c r="P5" s="127">
        <v>0</v>
      </c>
    </row>
    <row r="6" spans="1:16" s="141" customFormat="1" ht="39.6" x14ac:dyDescent="0.25">
      <c r="A6" s="127"/>
      <c r="B6" s="368" t="s">
        <v>2638</v>
      </c>
      <c r="C6" s="30">
        <f t="shared" si="0"/>
        <v>4</v>
      </c>
      <c r="D6" s="369" t="s">
        <v>2639</v>
      </c>
      <c r="E6" s="30">
        <v>1</v>
      </c>
      <c r="F6" s="30" t="s">
        <v>933</v>
      </c>
      <c r="G6" s="30" t="s">
        <v>394</v>
      </c>
      <c r="H6" s="30" t="s">
        <v>8</v>
      </c>
      <c r="I6" s="77" t="s">
        <v>2640</v>
      </c>
      <c r="J6" s="30" t="s">
        <v>424</v>
      </c>
      <c r="K6" s="146"/>
      <c r="L6" s="34" t="s">
        <v>407</v>
      </c>
      <c r="M6" s="198"/>
      <c r="N6" s="127">
        <v>0</v>
      </c>
      <c r="O6" s="127">
        <v>1</v>
      </c>
      <c r="P6" s="127">
        <v>1</v>
      </c>
    </row>
    <row r="7" spans="1:16" s="141" customFormat="1" ht="39.6" x14ac:dyDescent="0.25">
      <c r="A7" s="127"/>
      <c r="B7" s="368" t="s">
        <v>2641</v>
      </c>
      <c r="C7" s="30">
        <f t="shared" si="0"/>
        <v>5</v>
      </c>
      <c r="D7" s="369" t="s">
        <v>2642</v>
      </c>
      <c r="E7" s="30">
        <v>1</v>
      </c>
      <c r="F7" s="30" t="s">
        <v>933</v>
      </c>
      <c r="G7" s="30" t="s">
        <v>394</v>
      </c>
      <c r="H7" s="30" t="s">
        <v>8</v>
      </c>
      <c r="I7" s="77" t="s">
        <v>2643</v>
      </c>
      <c r="J7" s="30" t="s">
        <v>424</v>
      </c>
      <c r="K7" s="146"/>
      <c r="L7" s="34" t="s">
        <v>407</v>
      </c>
      <c r="M7" s="198"/>
      <c r="N7" s="127">
        <v>0</v>
      </c>
      <c r="O7" s="127">
        <v>1</v>
      </c>
      <c r="P7" s="127">
        <v>1</v>
      </c>
    </row>
    <row r="8" spans="1:16" s="141" customFormat="1" ht="39.6" x14ac:dyDescent="0.25">
      <c r="A8" s="127"/>
      <c r="B8" s="368" t="s">
        <v>2644</v>
      </c>
      <c r="C8" s="30">
        <f t="shared" si="0"/>
        <v>6</v>
      </c>
      <c r="D8" s="369" t="s">
        <v>2645</v>
      </c>
      <c r="E8" s="30">
        <v>1</v>
      </c>
      <c r="F8" s="30" t="s">
        <v>933</v>
      </c>
      <c r="G8" s="30" t="s">
        <v>394</v>
      </c>
      <c r="H8" s="30" t="s">
        <v>8</v>
      </c>
      <c r="I8" s="77" t="s">
        <v>2646</v>
      </c>
      <c r="J8" s="30" t="s">
        <v>424</v>
      </c>
      <c r="K8" s="146"/>
      <c r="L8" s="34" t="s">
        <v>407</v>
      </c>
      <c r="M8" s="198"/>
      <c r="N8" s="127">
        <v>0</v>
      </c>
      <c r="O8" s="127">
        <v>1</v>
      </c>
      <c r="P8" s="127">
        <v>1</v>
      </c>
    </row>
    <row r="9" spans="1:16" s="141" customFormat="1" ht="39.6" x14ac:dyDescent="0.25">
      <c r="A9" s="127"/>
      <c r="B9" s="368" t="s">
        <v>2647</v>
      </c>
      <c r="C9" s="30">
        <f t="shared" si="0"/>
        <v>7</v>
      </c>
      <c r="D9" s="369" t="s">
        <v>2648</v>
      </c>
      <c r="E9" s="30">
        <v>1</v>
      </c>
      <c r="F9" s="30" t="s">
        <v>933</v>
      </c>
      <c r="G9" s="30" t="s">
        <v>394</v>
      </c>
      <c r="H9" s="30" t="s">
        <v>8</v>
      </c>
      <c r="I9" s="77" t="s">
        <v>2649</v>
      </c>
      <c r="J9" s="30" t="s">
        <v>424</v>
      </c>
      <c r="K9" s="146"/>
      <c r="L9" s="34" t="s">
        <v>407</v>
      </c>
      <c r="M9" s="198"/>
      <c r="N9" s="127">
        <v>0</v>
      </c>
      <c r="O9" s="127">
        <v>1</v>
      </c>
      <c r="P9" s="127">
        <v>1</v>
      </c>
    </row>
    <row r="10" spans="1:16" s="141" customFormat="1" ht="39.6" x14ac:dyDescent="0.25">
      <c r="A10" s="127"/>
      <c r="B10" s="368" t="s">
        <v>2650</v>
      </c>
      <c r="C10" s="30">
        <f t="shared" si="0"/>
        <v>8</v>
      </c>
      <c r="D10" s="369" t="s">
        <v>2651</v>
      </c>
      <c r="E10" s="30">
        <v>1</v>
      </c>
      <c r="F10" s="30" t="s">
        <v>933</v>
      </c>
      <c r="G10" s="30" t="s">
        <v>394</v>
      </c>
      <c r="H10" s="30" t="s">
        <v>8</v>
      </c>
      <c r="I10" s="77" t="s">
        <v>2652</v>
      </c>
      <c r="J10" s="30" t="s">
        <v>424</v>
      </c>
      <c r="K10" s="146"/>
      <c r="L10" s="34" t="s">
        <v>407</v>
      </c>
      <c r="M10" s="198"/>
      <c r="N10" s="127">
        <v>0</v>
      </c>
      <c r="O10" s="127">
        <v>1</v>
      </c>
      <c r="P10" s="127">
        <v>1</v>
      </c>
    </row>
    <row r="11" spans="1:16" s="141" customFormat="1" ht="39.6" x14ac:dyDescent="0.25">
      <c r="A11" s="127"/>
      <c r="B11" s="368" t="s">
        <v>2653</v>
      </c>
      <c r="C11" s="30">
        <f t="shared" si="0"/>
        <v>9</v>
      </c>
      <c r="D11" s="369" t="s">
        <v>2654</v>
      </c>
      <c r="E11" s="30">
        <v>1</v>
      </c>
      <c r="F11" s="30" t="s">
        <v>933</v>
      </c>
      <c r="G11" s="30" t="s">
        <v>394</v>
      </c>
      <c r="H11" s="30" t="s">
        <v>8</v>
      </c>
      <c r="I11" s="77" t="s">
        <v>2655</v>
      </c>
      <c r="J11" s="30" t="s">
        <v>424</v>
      </c>
      <c r="K11" s="146"/>
      <c r="L11" s="34" t="s">
        <v>407</v>
      </c>
      <c r="M11" s="198"/>
      <c r="N11" s="127">
        <v>0</v>
      </c>
      <c r="O11" s="127">
        <v>1</v>
      </c>
      <c r="P11" s="127">
        <v>1</v>
      </c>
    </row>
    <row r="12" spans="1:16" s="141" customFormat="1" ht="39.6" x14ac:dyDescent="0.25">
      <c r="A12" s="127"/>
      <c r="B12" s="368" t="s">
        <v>2656</v>
      </c>
      <c r="C12" s="30">
        <f t="shared" si="0"/>
        <v>10</v>
      </c>
      <c r="D12" s="369" t="s">
        <v>2657</v>
      </c>
      <c r="E12" s="30">
        <v>1</v>
      </c>
      <c r="F12" s="30" t="s">
        <v>933</v>
      </c>
      <c r="G12" s="30" t="s">
        <v>394</v>
      </c>
      <c r="H12" s="30" t="s">
        <v>8</v>
      </c>
      <c r="I12" s="6" t="s">
        <v>2658</v>
      </c>
      <c r="J12" s="30" t="s">
        <v>424</v>
      </c>
      <c r="K12" s="146"/>
      <c r="L12" s="34" t="s">
        <v>407</v>
      </c>
      <c r="M12" s="198"/>
      <c r="N12" s="127">
        <v>0</v>
      </c>
      <c r="O12" s="127">
        <v>1</v>
      </c>
      <c r="P12" s="127">
        <v>1</v>
      </c>
    </row>
    <row r="13" spans="1:16" s="141" customFormat="1" ht="39.6" x14ac:dyDescent="0.25">
      <c r="A13" s="127"/>
      <c r="B13" s="368" t="s">
        <v>2659</v>
      </c>
      <c r="C13" s="30">
        <f t="shared" si="0"/>
        <v>11</v>
      </c>
      <c r="D13" s="369" t="s">
        <v>2660</v>
      </c>
      <c r="E13" s="30">
        <v>1</v>
      </c>
      <c r="F13" s="30" t="s">
        <v>933</v>
      </c>
      <c r="G13" s="30" t="s">
        <v>394</v>
      </c>
      <c r="H13" s="30" t="s">
        <v>8</v>
      </c>
      <c r="I13" s="77" t="s">
        <v>2661</v>
      </c>
      <c r="J13" s="30" t="s">
        <v>424</v>
      </c>
      <c r="K13" s="146"/>
      <c r="L13" s="34" t="s">
        <v>407</v>
      </c>
      <c r="M13" s="198"/>
      <c r="N13" s="127">
        <v>0</v>
      </c>
      <c r="O13" s="127">
        <v>1</v>
      </c>
      <c r="P13" s="127">
        <v>1</v>
      </c>
    </row>
    <row r="14" spans="1:16" s="141" customFormat="1" ht="39.6" x14ac:dyDescent="0.25">
      <c r="A14" s="127"/>
      <c r="B14" s="368" t="s">
        <v>2662</v>
      </c>
      <c r="C14" s="30">
        <f t="shared" si="0"/>
        <v>12</v>
      </c>
      <c r="D14" s="369" t="s">
        <v>2663</v>
      </c>
      <c r="E14" s="30">
        <v>1</v>
      </c>
      <c r="F14" s="30" t="s">
        <v>933</v>
      </c>
      <c r="G14" s="30" t="s">
        <v>394</v>
      </c>
      <c r="H14" s="30" t="s">
        <v>8</v>
      </c>
      <c r="I14" s="6" t="s">
        <v>2664</v>
      </c>
      <c r="J14" s="30" t="s">
        <v>424</v>
      </c>
      <c r="K14" s="146"/>
      <c r="L14" s="34" t="s">
        <v>407</v>
      </c>
      <c r="M14" s="198"/>
      <c r="N14" s="127">
        <v>0</v>
      </c>
      <c r="O14" s="127">
        <v>1</v>
      </c>
      <c r="P14" s="127">
        <v>1</v>
      </c>
    </row>
    <row r="15" spans="1:16" s="141" customFormat="1" ht="39.6" x14ac:dyDescent="0.25">
      <c r="A15" s="127"/>
      <c r="B15" s="368" t="s">
        <v>2665</v>
      </c>
      <c r="C15" s="30">
        <f t="shared" si="0"/>
        <v>13</v>
      </c>
      <c r="D15" s="369" t="s">
        <v>2666</v>
      </c>
      <c r="E15" s="30">
        <v>1</v>
      </c>
      <c r="F15" s="30" t="s">
        <v>933</v>
      </c>
      <c r="G15" s="30" t="s">
        <v>394</v>
      </c>
      <c r="H15" s="30" t="s">
        <v>8</v>
      </c>
      <c r="I15" s="77" t="s">
        <v>2667</v>
      </c>
      <c r="J15" s="30" t="s">
        <v>424</v>
      </c>
      <c r="K15" s="146"/>
      <c r="L15" s="34" t="s">
        <v>407</v>
      </c>
      <c r="M15" s="198"/>
      <c r="N15" s="127">
        <v>0</v>
      </c>
      <c r="O15" s="127">
        <v>1</v>
      </c>
      <c r="P15" s="127">
        <v>1</v>
      </c>
    </row>
    <row r="16" spans="1:16" s="141" customFormat="1" ht="39.6" x14ac:dyDescent="0.25">
      <c r="A16" s="127"/>
      <c r="B16" s="368" t="s">
        <v>2668</v>
      </c>
      <c r="C16" s="30">
        <f t="shared" si="0"/>
        <v>14</v>
      </c>
      <c r="D16" s="369" t="s">
        <v>2669</v>
      </c>
      <c r="E16" s="30">
        <v>1</v>
      </c>
      <c r="F16" s="30" t="s">
        <v>933</v>
      </c>
      <c r="G16" s="30" t="s">
        <v>394</v>
      </c>
      <c r="H16" s="30" t="s">
        <v>8</v>
      </c>
      <c r="I16" s="6" t="s">
        <v>2670</v>
      </c>
      <c r="J16" s="30" t="s">
        <v>424</v>
      </c>
      <c r="K16" s="146"/>
      <c r="L16" s="34" t="s">
        <v>407</v>
      </c>
      <c r="M16" s="198"/>
      <c r="N16" s="127">
        <v>0</v>
      </c>
      <c r="O16" s="127">
        <v>1</v>
      </c>
      <c r="P16" s="127">
        <v>1</v>
      </c>
    </row>
    <row r="17" spans="1:16" s="141" customFormat="1" ht="39.6" x14ac:dyDescent="0.25">
      <c r="A17" s="127"/>
      <c r="B17" s="368" t="s">
        <v>2671</v>
      </c>
      <c r="C17" s="30">
        <f t="shared" si="0"/>
        <v>15</v>
      </c>
      <c r="D17" s="369" t="s">
        <v>2672</v>
      </c>
      <c r="E17" s="30">
        <v>1</v>
      </c>
      <c r="F17" s="30" t="s">
        <v>933</v>
      </c>
      <c r="G17" s="30" t="s">
        <v>394</v>
      </c>
      <c r="H17" s="30" t="s">
        <v>8</v>
      </c>
      <c r="I17" s="77" t="s">
        <v>2673</v>
      </c>
      <c r="J17" s="30" t="s">
        <v>424</v>
      </c>
      <c r="K17" s="146"/>
      <c r="L17" s="34" t="s">
        <v>407</v>
      </c>
      <c r="M17" s="198"/>
      <c r="N17" s="127">
        <v>0</v>
      </c>
      <c r="O17" s="127">
        <v>1</v>
      </c>
      <c r="P17" s="127">
        <v>1</v>
      </c>
    </row>
    <row r="18" spans="1:16" s="141" customFormat="1" x14ac:dyDescent="0.25">
      <c r="A18" s="213"/>
      <c r="B18" s="214"/>
      <c r="C18" s="213">
        <v>16</v>
      </c>
      <c r="D18" s="273" t="s">
        <v>1768</v>
      </c>
      <c r="E18" s="274">
        <v>85</v>
      </c>
      <c r="F18" s="274"/>
      <c r="G18" s="274"/>
      <c r="H18" s="274"/>
      <c r="I18" s="275"/>
      <c r="J18" s="276"/>
      <c r="K18" s="277"/>
      <c r="L18" s="278"/>
      <c r="M18" s="276"/>
      <c r="N18" s="276"/>
      <c r="O18" s="276"/>
      <c r="P18" s="276"/>
    </row>
    <row r="19" spans="1:16" s="141" customFormat="1" x14ac:dyDescent="0.25">
      <c r="A19" s="213"/>
      <c r="B19" s="214"/>
      <c r="C19" s="213">
        <f>SUM(C18,E18)</f>
        <v>101</v>
      </c>
      <c r="D19" s="273" t="s">
        <v>1769</v>
      </c>
      <c r="E19" s="274">
        <v>7900</v>
      </c>
      <c r="F19" s="274"/>
      <c r="G19" s="274"/>
      <c r="H19" s="274"/>
      <c r="I19" s="275"/>
      <c r="J19" s="276"/>
      <c r="K19" s="277"/>
      <c r="L19" s="278"/>
      <c r="M19" s="276"/>
      <c r="N19" s="276"/>
      <c r="O19" s="276"/>
      <c r="P19" s="276"/>
    </row>
    <row r="20" spans="1:16" x14ac:dyDescent="0.25">
      <c r="A20" s="72"/>
      <c r="B20" s="72"/>
      <c r="C20" s="440" t="s">
        <v>330</v>
      </c>
      <c r="D20" s="441"/>
      <c r="E20" s="441"/>
      <c r="F20" s="441"/>
      <c r="G20" s="441"/>
      <c r="H20" s="441"/>
      <c r="I20" s="441"/>
      <c r="J20" s="72"/>
      <c r="K20" s="72"/>
      <c r="L20" s="33"/>
      <c r="M20" s="33"/>
      <c r="N20" s="33"/>
      <c r="O20" s="33"/>
      <c r="P20" s="33"/>
    </row>
    <row r="21" spans="1:16" s="7" customFormat="1" x14ac:dyDescent="0.25">
      <c r="A21" s="74"/>
      <c r="B21" s="142" t="s">
        <v>426</v>
      </c>
      <c r="C21" s="29">
        <f>SUM(C19,E19)</f>
        <v>8001</v>
      </c>
      <c r="D21" s="44" t="s">
        <v>9</v>
      </c>
      <c r="E21" s="46">
        <v>1</v>
      </c>
      <c r="F21" s="46"/>
      <c r="G21" s="46" t="s">
        <v>393</v>
      </c>
      <c r="H21" s="30" t="s">
        <v>8</v>
      </c>
      <c r="I21" s="75" t="s">
        <v>142</v>
      </c>
      <c r="J21" s="76" t="s">
        <v>424</v>
      </c>
      <c r="K21" s="76" t="s">
        <v>425</v>
      </c>
      <c r="L21" s="42" t="s">
        <v>407</v>
      </c>
      <c r="M21" s="42" t="s">
        <v>416</v>
      </c>
      <c r="N21" s="42" t="s">
        <v>416</v>
      </c>
      <c r="O21" s="42" t="s">
        <v>416</v>
      </c>
      <c r="P21" s="42">
        <v>1</v>
      </c>
    </row>
    <row r="22" spans="1:16" s="7" customFormat="1" ht="52.8" x14ac:dyDescent="0.25">
      <c r="A22" s="74"/>
      <c r="B22" s="142" t="s">
        <v>427</v>
      </c>
      <c r="C22" s="29">
        <f t="shared" ref="C22:C42" si="1">SUM(C21,E21)</f>
        <v>8002</v>
      </c>
      <c r="D22" s="44" t="s">
        <v>10</v>
      </c>
      <c r="E22" s="46">
        <v>1</v>
      </c>
      <c r="F22" s="46" t="s">
        <v>933</v>
      </c>
      <c r="G22" s="46" t="s">
        <v>393</v>
      </c>
      <c r="H22" s="30" t="s">
        <v>8</v>
      </c>
      <c r="I22" s="77" t="s">
        <v>141</v>
      </c>
      <c r="J22" s="76" t="s">
        <v>424</v>
      </c>
      <c r="K22" s="76" t="s">
        <v>425</v>
      </c>
      <c r="L22" s="42" t="s">
        <v>407</v>
      </c>
      <c r="M22" s="42" t="s">
        <v>416</v>
      </c>
      <c r="N22" s="42" t="s">
        <v>416</v>
      </c>
      <c r="O22" s="42" t="s">
        <v>416</v>
      </c>
      <c r="P22" s="42">
        <v>1</v>
      </c>
    </row>
    <row r="23" spans="1:16" s="7" customFormat="1" ht="52.8" x14ac:dyDescent="0.25">
      <c r="A23" s="74"/>
      <c r="B23" s="142" t="s">
        <v>428</v>
      </c>
      <c r="C23" s="29">
        <f t="shared" si="1"/>
        <v>8003</v>
      </c>
      <c r="D23" s="44" t="s">
        <v>11</v>
      </c>
      <c r="E23" s="46">
        <v>1</v>
      </c>
      <c r="F23" s="301" t="s">
        <v>933</v>
      </c>
      <c r="G23" s="46" t="s">
        <v>393</v>
      </c>
      <c r="H23" s="30" t="s">
        <v>8</v>
      </c>
      <c r="I23" s="77" t="s">
        <v>141</v>
      </c>
      <c r="J23" s="76" t="s">
        <v>424</v>
      </c>
      <c r="K23" s="76" t="s">
        <v>425</v>
      </c>
      <c r="L23" s="42" t="s">
        <v>407</v>
      </c>
      <c r="M23" s="42" t="s">
        <v>416</v>
      </c>
      <c r="N23" s="42" t="s">
        <v>416</v>
      </c>
      <c r="O23" s="42" t="s">
        <v>416</v>
      </c>
      <c r="P23" s="42">
        <v>0</v>
      </c>
    </row>
    <row r="24" spans="1:16" s="7" customFormat="1" ht="52.8" x14ac:dyDescent="0.25">
      <c r="A24" s="74"/>
      <c r="B24" s="226" t="s">
        <v>892</v>
      </c>
      <c r="C24" s="29">
        <f t="shared" si="1"/>
        <v>8004</v>
      </c>
      <c r="D24" s="44" t="s">
        <v>12</v>
      </c>
      <c r="E24" s="46">
        <v>1</v>
      </c>
      <c r="F24" s="301" t="s">
        <v>933</v>
      </c>
      <c r="G24" s="46" t="s">
        <v>393</v>
      </c>
      <c r="H24" s="30" t="s">
        <v>8</v>
      </c>
      <c r="I24" s="77" t="s">
        <v>141</v>
      </c>
      <c r="J24" s="76" t="s">
        <v>424</v>
      </c>
      <c r="K24" s="76" t="s">
        <v>425</v>
      </c>
      <c r="L24" s="42" t="s">
        <v>407</v>
      </c>
      <c r="M24" s="42" t="s">
        <v>416</v>
      </c>
      <c r="N24" s="42" t="s">
        <v>416</v>
      </c>
      <c r="O24" s="42" t="s">
        <v>416</v>
      </c>
      <c r="P24" s="42">
        <v>0</v>
      </c>
    </row>
    <row r="25" spans="1:16" s="141" customFormat="1" ht="52.8" x14ac:dyDescent="0.25">
      <c r="A25" s="119"/>
      <c r="B25" s="226" t="s">
        <v>921</v>
      </c>
      <c r="C25" s="48">
        <f t="shared" si="1"/>
        <v>8005</v>
      </c>
      <c r="D25" s="176" t="s">
        <v>594</v>
      </c>
      <c r="E25" s="124">
        <v>1</v>
      </c>
      <c r="F25" s="301" t="s">
        <v>933</v>
      </c>
      <c r="G25" s="48" t="s">
        <v>393</v>
      </c>
      <c r="H25" s="48" t="s">
        <v>8</v>
      </c>
      <c r="I25" s="177" t="s">
        <v>141</v>
      </c>
      <c r="J25" s="76" t="s">
        <v>424</v>
      </c>
      <c r="K25" s="76" t="s">
        <v>425</v>
      </c>
      <c r="L25" s="178" t="s">
        <v>407</v>
      </c>
      <c r="M25" s="124" t="s">
        <v>416</v>
      </c>
      <c r="N25" s="124" t="s">
        <v>416</v>
      </c>
      <c r="O25" s="124" t="s">
        <v>416</v>
      </c>
      <c r="P25" s="119">
        <v>1</v>
      </c>
    </row>
    <row r="26" spans="1:16" s="7" customFormat="1" ht="52.8" x14ac:dyDescent="0.25">
      <c r="A26" s="74"/>
      <c r="B26" s="142" t="s">
        <v>429</v>
      </c>
      <c r="C26" s="29">
        <f t="shared" si="1"/>
        <v>8006</v>
      </c>
      <c r="D26" s="44" t="s">
        <v>13</v>
      </c>
      <c r="E26" s="46">
        <v>1</v>
      </c>
      <c r="F26" s="301" t="s">
        <v>933</v>
      </c>
      <c r="G26" s="46" t="s">
        <v>393</v>
      </c>
      <c r="H26" s="30" t="s">
        <v>8</v>
      </c>
      <c r="I26" s="77" t="s">
        <v>141</v>
      </c>
      <c r="J26" s="76" t="s">
        <v>424</v>
      </c>
      <c r="K26" s="76" t="s">
        <v>425</v>
      </c>
      <c r="L26" s="42" t="s">
        <v>407</v>
      </c>
      <c r="M26" s="42" t="s">
        <v>416</v>
      </c>
      <c r="N26" s="42" t="s">
        <v>416</v>
      </c>
      <c r="O26" s="42" t="s">
        <v>416</v>
      </c>
      <c r="P26" s="42">
        <v>0</v>
      </c>
    </row>
    <row r="27" spans="1:16" s="7" customFormat="1" ht="52.8" x14ac:dyDescent="0.25">
      <c r="A27" s="74"/>
      <c r="B27" s="142" t="s">
        <v>430</v>
      </c>
      <c r="C27" s="29">
        <f t="shared" si="1"/>
        <v>8007</v>
      </c>
      <c r="D27" s="44" t="s">
        <v>14</v>
      </c>
      <c r="E27" s="46">
        <v>1</v>
      </c>
      <c r="F27" s="301" t="s">
        <v>933</v>
      </c>
      <c r="G27" s="46" t="s">
        <v>393</v>
      </c>
      <c r="H27" s="30" t="s">
        <v>8</v>
      </c>
      <c r="I27" s="77" t="s">
        <v>141</v>
      </c>
      <c r="J27" s="76" t="s">
        <v>424</v>
      </c>
      <c r="K27" s="76" t="s">
        <v>425</v>
      </c>
      <c r="L27" s="42" t="s">
        <v>407</v>
      </c>
      <c r="M27" s="42" t="s">
        <v>416</v>
      </c>
      <c r="N27" s="42" t="s">
        <v>416</v>
      </c>
      <c r="O27" s="42" t="s">
        <v>416</v>
      </c>
      <c r="P27" s="42">
        <v>0</v>
      </c>
    </row>
    <row r="28" spans="1:16" s="7" customFormat="1" ht="52.8" x14ac:dyDescent="0.25">
      <c r="A28" s="74"/>
      <c r="B28" s="142" t="s">
        <v>431</v>
      </c>
      <c r="C28" s="29">
        <f t="shared" si="1"/>
        <v>8008</v>
      </c>
      <c r="D28" s="44" t="s">
        <v>15</v>
      </c>
      <c r="E28" s="46">
        <v>1</v>
      </c>
      <c r="F28" s="301" t="s">
        <v>933</v>
      </c>
      <c r="G28" s="46" t="s">
        <v>393</v>
      </c>
      <c r="H28" s="30" t="s">
        <v>8</v>
      </c>
      <c r="I28" s="77" t="s">
        <v>141</v>
      </c>
      <c r="J28" s="76" t="s">
        <v>424</v>
      </c>
      <c r="K28" s="76" t="s">
        <v>425</v>
      </c>
      <c r="L28" s="42" t="s">
        <v>407</v>
      </c>
      <c r="M28" s="42" t="s">
        <v>416</v>
      </c>
      <c r="N28" s="42" t="s">
        <v>416</v>
      </c>
      <c r="O28" s="42" t="s">
        <v>416</v>
      </c>
      <c r="P28" s="42">
        <v>0</v>
      </c>
    </row>
    <row r="29" spans="1:16" s="7" customFormat="1" ht="52.8" x14ac:dyDescent="0.25">
      <c r="A29" s="74"/>
      <c r="B29" s="142" t="s">
        <v>432</v>
      </c>
      <c r="C29" s="29">
        <f t="shared" si="1"/>
        <v>8009</v>
      </c>
      <c r="D29" s="44" t="s">
        <v>16</v>
      </c>
      <c r="E29" s="46">
        <v>1</v>
      </c>
      <c r="F29" s="301" t="s">
        <v>933</v>
      </c>
      <c r="G29" s="46" t="s">
        <v>393</v>
      </c>
      <c r="H29" s="30" t="s">
        <v>8</v>
      </c>
      <c r="I29" s="77" t="s">
        <v>141</v>
      </c>
      <c r="J29" s="76" t="s">
        <v>424</v>
      </c>
      <c r="K29" s="76" t="s">
        <v>425</v>
      </c>
      <c r="L29" s="42" t="s">
        <v>407</v>
      </c>
      <c r="M29" s="42" t="s">
        <v>416</v>
      </c>
      <c r="N29" s="42" t="s">
        <v>416</v>
      </c>
      <c r="O29" s="42" t="s">
        <v>416</v>
      </c>
      <c r="P29" s="42">
        <v>1</v>
      </c>
    </row>
    <row r="30" spans="1:16" s="7" customFormat="1" x14ac:dyDescent="0.25">
      <c r="A30" s="78"/>
      <c r="B30" s="78"/>
      <c r="C30" s="37">
        <f t="shared" si="1"/>
        <v>8010</v>
      </c>
      <c r="D30" s="79" t="s">
        <v>135</v>
      </c>
      <c r="E30" s="80">
        <v>4</v>
      </c>
      <c r="F30" s="80"/>
      <c r="G30" s="80"/>
      <c r="H30" s="81" t="s">
        <v>8</v>
      </c>
      <c r="I30" s="82"/>
      <c r="J30" s="83"/>
      <c r="K30" s="83"/>
      <c r="L30" s="84"/>
      <c r="M30" s="84"/>
      <c r="N30" s="84"/>
      <c r="O30" s="84"/>
      <c r="P30" s="84"/>
    </row>
    <row r="31" spans="1:16" s="7" customFormat="1" ht="52.8" x14ac:dyDescent="0.25">
      <c r="A31" s="74"/>
      <c r="B31" s="142" t="s">
        <v>433</v>
      </c>
      <c r="C31" s="29">
        <f t="shared" si="1"/>
        <v>8014</v>
      </c>
      <c r="D31" s="44" t="s">
        <v>315</v>
      </c>
      <c r="E31" s="46">
        <v>1</v>
      </c>
      <c r="F31" s="301" t="s">
        <v>933</v>
      </c>
      <c r="G31" s="46" t="s">
        <v>393</v>
      </c>
      <c r="H31" s="30" t="s">
        <v>8</v>
      </c>
      <c r="I31" s="77" t="s">
        <v>141</v>
      </c>
      <c r="J31" s="76" t="s">
        <v>424</v>
      </c>
      <c r="K31" s="76" t="s">
        <v>425</v>
      </c>
      <c r="L31" s="42" t="s">
        <v>407</v>
      </c>
      <c r="M31" s="42" t="s">
        <v>416</v>
      </c>
      <c r="N31" s="42" t="s">
        <v>416</v>
      </c>
      <c r="O31" s="42" t="s">
        <v>416</v>
      </c>
      <c r="P31" s="42">
        <v>1</v>
      </c>
    </row>
    <row r="32" spans="1:16" s="7" customFormat="1" ht="52.8" x14ac:dyDescent="0.25">
      <c r="A32" s="74"/>
      <c r="B32" s="142" t="s">
        <v>3144</v>
      </c>
      <c r="C32" s="29">
        <f t="shared" ref="C32" si="2">SUM(C31,E31)</f>
        <v>8015</v>
      </c>
      <c r="D32" s="44" t="s">
        <v>3143</v>
      </c>
      <c r="E32" s="367">
        <v>1</v>
      </c>
      <c r="F32" s="367" t="s">
        <v>933</v>
      </c>
      <c r="G32" s="367" t="s">
        <v>393</v>
      </c>
      <c r="H32" s="30" t="s">
        <v>8</v>
      </c>
      <c r="I32" s="77" t="s">
        <v>141</v>
      </c>
      <c r="J32" s="76" t="s">
        <v>424</v>
      </c>
      <c r="K32" s="76" t="s">
        <v>425</v>
      </c>
      <c r="L32" s="42" t="s">
        <v>407</v>
      </c>
      <c r="M32" s="42" t="s">
        <v>416</v>
      </c>
      <c r="N32" s="42" t="s">
        <v>416</v>
      </c>
      <c r="O32" s="42" t="s">
        <v>416</v>
      </c>
      <c r="P32" s="42">
        <v>0</v>
      </c>
    </row>
    <row r="33" spans="1:16" s="7" customFormat="1" x14ac:dyDescent="0.25">
      <c r="A33" s="78"/>
      <c r="B33" s="78"/>
      <c r="C33" s="37">
        <f>SUM(C32,E32)</f>
        <v>8016</v>
      </c>
      <c r="D33" s="79" t="s">
        <v>135</v>
      </c>
      <c r="E33" s="80">
        <v>1</v>
      </c>
      <c r="F33" s="80"/>
      <c r="G33" s="80"/>
      <c r="H33" s="81" t="s">
        <v>8</v>
      </c>
      <c r="I33" s="82"/>
      <c r="J33" s="83"/>
      <c r="K33" s="83"/>
      <c r="L33" s="84"/>
      <c r="M33" s="84"/>
      <c r="N33" s="84"/>
      <c r="O33" s="84"/>
      <c r="P33" s="84"/>
    </row>
    <row r="34" spans="1:16" s="7" customFormat="1" ht="52.8" x14ac:dyDescent="0.25">
      <c r="A34" s="74"/>
      <c r="B34" s="142" t="s">
        <v>434</v>
      </c>
      <c r="C34" s="29">
        <f t="shared" si="1"/>
        <v>8017</v>
      </c>
      <c r="D34" s="44" t="s">
        <v>316</v>
      </c>
      <c r="E34" s="46">
        <v>1</v>
      </c>
      <c r="F34" s="301" t="s">
        <v>933</v>
      </c>
      <c r="G34" s="46" t="s">
        <v>393</v>
      </c>
      <c r="H34" s="30" t="s">
        <v>8</v>
      </c>
      <c r="I34" s="77" t="s">
        <v>141</v>
      </c>
      <c r="J34" s="76" t="s">
        <v>424</v>
      </c>
      <c r="K34" s="76" t="s">
        <v>425</v>
      </c>
      <c r="L34" s="42" t="s">
        <v>407</v>
      </c>
      <c r="M34" s="42" t="s">
        <v>416</v>
      </c>
      <c r="N34" s="42" t="s">
        <v>416</v>
      </c>
      <c r="O34" s="42" t="s">
        <v>416</v>
      </c>
      <c r="P34" s="42">
        <v>0</v>
      </c>
    </row>
    <row r="35" spans="1:16" s="7" customFormat="1" x14ac:dyDescent="0.25">
      <c r="A35" s="78"/>
      <c r="B35" s="78"/>
      <c r="C35" s="37">
        <f t="shared" si="1"/>
        <v>8018</v>
      </c>
      <c r="D35" s="79" t="s">
        <v>135</v>
      </c>
      <c r="E35" s="80">
        <v>1</v>
      </c>
      <c r="F35" s="80"/>
      <c r="G35" s="80"/>
      <c r="H35" s="81" t="s">
        <v>8</v>
      </c>
      <c r="I35" s="82"/>
      <c r="J35" s="83"/>
      <c r="K35" s="83"/>
      <c r="L35" s="84"/>
      <c r="M35" s="84"/>
      <c r="N35" s="84"/>
      <c r="O35" s="84"/>
      <c r="P35" s="84"/>
    </row>
    <row r="36" spans="1:16" s="141" customFormat="1" ht="52.8" x14ac:dyDescent="0.25">
      <c r="A36" s="119"/>
      <c r="B36" s="143" t="s">
        <v>2553</v>
      </c>
      <c r="C36" s="30">
        <f t="shared" si="1"/>
        <v>8019</v>
      </c>
      <c r="D36" s="230" t="s">
        <v>2554</v>
      </c>
      <c r="E36" s="30">
        <v>1</v>
      </c>
      <c r="F36" s="30" t="s">
        <v>933</v>
      </c>
      <c r="G36" s="30" t="s">
        <v>393</v>
      </c>
      <c r="H36" s="30" t="s">
        <v>8</v>
      </c>
      <c r="I36" s="230" t="s">
        <v>141</v>
      </c>
      <c r="J36" s="30" t="s">
        <v>424</v>
      </c>
      <c r="K36" s="198" t="s">
        <v>425</v>
      </c>
      <c r="L36" s="34" t="s">
        <v>407</v>
      </c>
      <c r="M36" s="198" t="s">
        <v>416</v>
      </c>
      <c r="N36" s="198" t="s">
        <v>416</v>
      </c>
      <c r="O36" s="198" t="s">
        <v>416</v>
      </c>
      <c r="P36" s="198">
        <v>0</v>
      </c>
    </row>
    <row r="37" spans="1:16" s="7" customFormat="1" x14ac:dyDescent="0.25">
      <c r="A37" s="78"/>
      <c r="B37" s="78"/>
      <c r="C37" s="37">
        <f t="shared" si="1"/>
        <v>8020</v>
      </c>
      <c r="D37" s="79" t="s">
        <v>135</v>
      </c>
      <c r="E37" s="80">
        <v>2</v>
      </c>
      <c r="F37" s="80"/>
      <c r="G37" s="80"/>
      <c r="H37" s="81"/>
      <c r="I37" s="82"/>
      <c r="J37" s="83"/>
      <c r="K37" s="83"/>
      <c r="L37" s="84"/>
      <c r="M37" s="84"/>
      <c r="N37" s="84"/>
      <c r="O37" s="84"/>
      <c r="P37" s="84"/>
    </row>
    <row r="38" spans="1:16" s="7" customFormat="1" ht="52.8" x14ac:dyDescent="0.25">
      <c r="A38" s="74"/>
      <c r="B38" s="143" t="s">
        <v>796</v>
      </c>
      <c r="C38" s="29">
        <f t="shared" si="1"/>
        <v>8022</v>
      </c>
      <c r="D38" s="44" t="s">
        <v>794</v>
      </c>
      <c r="E38" s="46">
        <v>1</v>
      </c>
      <c r="F38" s="301" t="s">
        <v>933</v>
      </c>
      <c r="G38" s="46" t="s">
        <v>393</v>
      </c>
      <c r="H38" s="30" t="s">
        <v>8</v>
      </c>
      <c r="I38" s="223" t="s">
        <v>141</v>
      </c>
      <c r="J38" s="42" t="s">
        <v>424</v>
      </c>
      <c r="K38" s="224" t="s">
        <v>425</v>
      </c>
      <c r="L38" s="42" t="s">
        <v>407</v>
      </c>
      <c r="M38" s="42" t="s">
        <v>416</v>
      </c>
      <c r="N38" s="42" t="s">
        <v>416</v>
      </c>
      <c r="O38" s="42" t="s">
        <v>416</v>
      </c>
      <c r="P38" s="42">
        <v>0</v>
      </c>
    </row>
    <row r="39" spans="1:16" s="7" customFormat="1" ht="52.8" x14ac:dyDescent="0.25">
      <c r="A39" s="74"/>
      <c r="B39" s="143" t="s">
        <v>797</v>
      </c>
      <c r="C39" s="29">
        <f t="shared" si="1"/>
        <v>8023</v>
      </c>
      <c r="D39" s="44" t="s">
        <v>795</v>
      </c>
      <c r="E39" s="46">
        <v>1</v>
      </c>
      <c r="F39" s="301" t="s">
        <v>933</v>
      </c>
      <c r="G39" s="46" t="s">
        <v>393</v>
      </c>
      <c r="H39" s="30" t="s">
        <v>8</v>
      </c>
      <c r="I39" s="223" t="s">
        <v>141</v>
      </c>
      <c r="J39" s="42" t="s">
        <v>424</v>
      </c>
      <c r="K39" s="224" t="s">
        <v>425</v>
      </c>
      <c r="L39" s="42" t="s">
        <v>407</v>
      </c>
      <c r="M39" s="42" t="s">
        <v>416</v>
      </c>
      <c r="N39" s="42" t="s">
        <v>416</v>
      </c>
      <c r="O39" s="42" t="s">
        <v>416</v>
      </c>
      <c r="P39" s="42">
        <v>0</v>
      </c>
    </row>
    <row r="40" spans="1:16" s="7" customFormat="1" x14ac:dyDescent="0.25">
      <c r="A40" s="74"/>
      <c r="B40" s="74"/>
      <c r="C40" s="29">
        <f t="shared" si="1"/>
        <v>8024</v>
      </c>
      <c r="D40" s="44" t="s">
        <v>135</v>
      </c>
      <c r="E40" s="46">
        <v>2</v>
      </c>
      <c r="F40" s="46"/>
      <c r="G40" s="46"/>
      <c r="H40" s="30"/>
      <c r="I40" s="75"/>
      <c r="J40" s="76"/>
      <c r="K40" s="76"/>
      <c r="L40" s="42"/>
      <c r="M40" s="42"/>
      <c r="N40" s="42"/>
      <c r="O40" s="42"/>
      <c r="P40" s="42"/>
    </row>
    <row r="41" spans="1:16" s="7" customFormat="1" ht="52.8" x14ac:dyDescent="0.25">
      <c r="A41" s="74"/>
      <c r="B41" s="143" t="s">
        <v>435</v>
      </c>
      <c r="C41" s="29">
        <f t="shared" si="1"/>
        <v>8026</v>
      </c>
      <c r="D41" s="44" t="s">
        <v>180</v>
      </c>
      <c r="E41" s="46">
        <v>1</v>
      </c>
      <c r="F41" s="301" t="s">
        <v>933</v>
      </c>
      <c r="G41" s="46" t="s">
        <v>393</v>
      </c>
      <c r="H41" s="30"/>
      <c r="I41" s="77" t="s">
        <v>141</v>
      </c>
      <c r="J41" s="76" t="s">
        <v>424</v>
      </c>
      <c r="K41" s="76" t="s">
        <v>425</v>
      </c>
      <c r="L41" s="42" t="s">
        <v>407</v>
      </c>
      <c r="M41" s="42" t="s">
        <v>416</v>
      </c>
      <c r="N41" s="42" t="s">
        <v>416</v>
      </c>
      <c r="O41" s="42" t="s">
        <v>416</v>
      </c>
      <c r="P41" s="42">
        <v>1</v>
      </c>
    </row>
    <row r="42" spans="1:16" s="7" customFormat="1" x14ac:dyDescent="0.25">
      <c r="A42" s="78"/>
      <c r="B42" s="78"/>
      <c r="C42" s="37">
        <f t="shared" si="1"/>
        <v>8027</v>
      </c>
      <c r="D42" s="79" t="s">
        <v>135</v>
      </c>
      <c r="E42" s="80">
        <v>1</v>
      </c>
      <c r="F42" s="80"/>
      <c r="G42" s="80"/>
      <c r="H42" s="81" t="s">
        <v>8</v>
      </c>
      <c r="I42" s="82"/>
      <c r="J42" s="83"/>
      <c r="K42" s="83"/>
      <c r="L42" s="84"/>
      <c r="M42" s="84"/>
      <c r="N42" s="84"/>
      <c r="O42" s="84"/>
      <c r="P42" s="84"/>
    </row>
    <row r="43" spans="1:16" s="7" customFormat="1" ht="52.8" x14ac:dyDescent="0.25">
      <c r="A43" s="74"/>
      <c r="B43" s="143" t="s">
        <v>799</v>
      </c>
      <c r="C43" s="29">
        <f t="shared" ref="C43:C45" si="3">SUM(C42,E42)</f>
        <v>8028</v>
      </c>
      <c r="D43" s="44" t="s">
        <v>798</v>
      </c>
      <c r="E43" s="46">
        <v>1</v>
      </c>
      <c r="F43" s="301" t="s">
        <v>933</v>
      </c>
      <c r="G43" s="46" t="s">
        <v>393</v>
      </c>
      <c r="H43" s="30" t="s">
        <v>8</v>
      </c>
      <c r="I43" s="223" t="s">
        <v>141</v>
      </c>
      <c r="J43" s="42" t="s">
        <v>424</v>
      </c>
      <c r="K43" s="224" t="s">
        <v>425</v>
      </c>
      <c r="L43" s="42" t="s">
        <v>407</v>
      </c>
      <c r="M43" s="42" t="s">
        <v>416</v>
      </c>
      <c r="N43" s="42" t="s">
        <v>416</v>
      </c>
      <c r="O43" s="42" t="s">
        <v>416</v>
      </c>
      <c r="P43" s="42">
        <v>0</v>
      </c>
    </row>
    <row r="44" spans="1:16" s="7" customFormat="1" x14ac:dyDescent="0.25">
      <c r="A44" s="78"/>
      <c r="B44" s="78"/>
      <c r="C44" s="80">
        <f t="shared" si="3"/>
        <v>8029</v>
      </c>
      <c r="D44" s="79" t="s">
        <v>135</v>
      </c>
      <c r="E44" s="80">
        <v>3</v>
      </c>
      <c r="F44" s="80"/>
      <c r="G44" s="80"/>
      <c r="H44" s="81"/>
      <c r="I44" s="82"/>
      <c r="J44" s="83"/>
      <c r="K44" s="83"/>
      <c r="L44" s="84"/>
      <c r="M44" s="84"/>
      <c r="N44" s="84"/>
      <c r="O44" s="84"/>
      <c r="P44" s="84"/>
    </row>
    <row r="45" spans="1:16" s="7" customFormat="1" ht="52.8" x14ac:dyDescent="0.25">
      <c r="A45" s="74"/>
      <c r="B45" s="143" t="s">
        <v>819</v>
      </c>
      <c r="C45" s="29">
        <f t="shared" si="3"/>
        <v>8032</v>
      </c>
      <c r="D45" s="44" t="s">
        <v>800</v>
      </c>
      <c r="E45" s="46">
        <v>1</v>
      </c>
      <c r="F45" s="301" t="s">
        <v>933</v>
      </c>
      <c r="G45" s="46" t="s">
        <v>393</v>
      </c>
      <c r="H45" s="30" t="s">
        <v>8</v>
      </c>
      <c r="I45" s="223" t="s">
        <v>141</v>
      </c>
      <c r="J45" s="42" t="s">
        <v>424</v>
      </c>
      <c r="K45" s="224" t="s">
        <v>425</v>
      </c>
      <c r="L45" s="42" t="s">
        <v>407</v>
      </c>
      <c r="M45" s="42" t="s">
        <v>416</v>
      </c>
      <c r="N45" s="42" t="s">
        <v>416</v>
      </c>
      <c r="O45" s="42" t="s">
        <v>416</v>
      </c>
      <c r="P45" s="42">
        <v>0</v>
      </c>
    </row>
    <row r="46" spans="1:16" s="7" customFormat="1" x14ac:dyDescent="0.25">
      <c r="A46" s="78"/>
      <c r="B46" s="78"/>
      <c r="C46" s="80">
        <f t="shared" ref="C46:C47" si="4">SUM(C45,E45)</f>
        <v>8033</v>
      </c>
      <c r="D46" s="79" t="s">
        <v>135</v>
      </c>
      <c r="E46" s="80">
        <v>3</v>
      </c>
      <c r="F46" s="80"/>
      <c r="G46" s="80"/>
      <c r="H46" s="81"/>
      <c r="I46" s="82"/>
      <c r="J46" s="83"/>
      <c r="K46" s="83"/>
      <c r="L46" s="84"/>
      <c r="M46" s="84"/>
      <c r="N46" s="84"/>
      <c r="O46" s="84"/>
      <c r="P46" s="84"/>
    </row>
    <row r="47" spans="1:16" s="7" customFormat="1" ht="54" customHeight="1" x14ac:dyDescent="0.25">
      <c r="A47" s="127"/>
      <c r="B47" s="226" t="s">
        <v>923</v>
      </c>
      <c r="C47" s="29">
        <f t="shared" si="4"/>
        <v>8036</v>
      </c>
      <c r="D47" s="211" t="s">
        <v>730</v>
      </c>
      <c r="E47" s="123">
        <v>1</v>
      </c>
      <c r="F47" s="301" t="s">
        <v>933</v>
      </c>
      <c r="G47" s="30" t="s">
        <v>393</v>
      </c>
      <c r="H47" s="30" t="s">
        <v>8</v>
      </c>
      <c r="I47" s="77" t="s">
        <v>141</v>
      </c>
      <c r="J47" s="30" t="s">
        <v>424</v>
      </c>
      <c r="K47" s="146"/>
      <c r="L47" s="34" t="s">
        <v>407</v>
      </c>
      <c r="M47" s="42" t="s">
        <v>416</v>
      </c>
      <c r="N47" s="42" t="s">
        <v>416</v>
      </c>
      <c r="O47" s="42" t="s">
        <v>416</v>
      </c>
      <c r="P47" s="42">
        <v>1</v>
      </c>
    </row>
    <row r="48" spans="1:16" s="7" customFormat="1" ht="54" customHeight="1" x14ac:dyDescent="0.25">
      <c r="A48" s="127"/>
      <c r="B48" s="143" t="s">
        <v>835</v>
      </c>
      <c r="C48" s="29">
        <f t="shared" ref="C48:C49" si="5">SUM(C47,E47)</f>
        <v>8037</v>
      </c>
      <c r="D48" s="211" t="s">
        <v>836</v>
      </c>
      <c r="E48" s="123">
        <v>1</v>
      </c>
      <c r="F48" s="301" t="s">
        <v>933</v>
      </c>
      <c r="G48" s="30" t="s">
        <v>393</v>
      </c>
      <c r="H48" s="30" t="s">
        <v>8</v>
      </c>
      <c r="I48" s="77" t="s">
        <v>141</v>
      </c>
      <c r="J48" s="30" t="s">
        <v>424</v>
      </c>
      <c r="K48" s="146"/>
      <c r="L48" s="34" t="s">
        <v>407</v>
      </c>
      <c r="M48" s="42" t="s">
        <v>416</v>
      </c>
      <c r="N48" s="42" t="s">
        <v>416</v>
      </c>
      <c r="O48" s="42" t="s">
        <v>416</v>
      </c>
      <c r="P48" s="42">
        <v>0</v>
      </c>
    </row>
    <row r="49" spans="1:16" s="7" customFormat="1" ht="54" customHeight="1" x14ac:dyDescent="0.25">
      <c r="A49" s="127"/>
      <c r="B49" s="226" t="s">
        <v>2600</v>
      </c>
      <c r="C49" s="29">
        <f t="shared" si="5"/>
        <v>8038</v>
      </c>
      <c r="D49" s="211" t="s">
        <v>2601</v>
      </c>
      <c r="E49" s="123">
        <v>1</v>
      </c>
      <c r="F49" s="123" t="s">
        <v>933</v>
      </c>
      <c r="G49" s="30" t="s">
        <v>393</v>
      </c>
      <c r="H49" s="30" t="s">
        <v>8</v>
      </c>
      <c r="I49" s="77" t="s">
        <v>141</v>
      </c>
      <c r="J49" s="30" t="s">
        <v>424</v>
      </c>
      <c r="K49" s="146"/>
      <c r="L49" s="34" t="s">
        <v>407</v>
      </c>
      <c r="M49" s="42" t="s">
        <v>416</v>
      </c>
      <c r="N49" s="42" t="s">
        <v>416</v>
      </c>
      <c r="O49" s="42" t="s">
        <v>416</v>
      </c>
      <c r="P49" s="42">
        <v>0</v>
      </c>
    </row>
    <row r="50" spans="1:16" s="7" customFormat="1" ht="54" customHeight="1" x14ac:dyDescent="0.25">
      <c r="A50" s="127"/>
      <c r="B50" s="226" t="s">
        <v>2589</v>
      </c>
      <c r="C50" s="29">
        <f t="shared" ref="C50" si="6">SUM(C49,E49)</f>
        <v>8039</v>
      </c>
      <c r="D50" s="211" t="s">
        <v>2590</v>
      </c>
      <c r="E50" s="123">
        <v>1</v>
      </c>
      <c r="F50" s="123" t="s">
        <v>933</v>
      </c>
      <c r="G50" s="30" t="s">
        <v>393</v>
      </c>
      <c r="H50" s="30" t="s">
        <v>8</v>
      </c>
      <c r="I50" s="77" t="s">
        <v>141</v>
      </c>
      <c r="J50" s="30" t="s">
        <v>424</v>
      </c>
      <c r="K50" s="146"/>
      <c r="L50" s="34" t="s">
        <v>407</v>
      </c>
      <c r="M50" s="42" t="s">
        <v>416</v>
      </c>
      <c r="N50" s="42" t="s">
        <v>416</v>
      </c>
      <c r="O50" s="42" t="s">
        <v>416</v>
      </c>
      <c r="P50" s="42">
        <v>0</v>
      </c>
    </row>
    <row r="51" spans="1:16" s="7" customFormat="1" ht="54" customHeight="1" x14ac:dyDescent="0.25">
      <c r="A51" s="127"/>
      <c r="B51" s="226" t="s">
        <v>3304</v>
      </c>
      <c r="C51" s="29">
        <f t="shared" ref="C51:C52" si="7">SUM(C50,E50)</f>
        <v>8040</v>
      </c>
      <c r="D51" s="211" t="s">
        <v>3303</v>
      </c>
      <c r="E51" s="123">
        <v>1</v>
      </c>
      <c r="F51" s="123" t="s">
        <v>933</v>
      </c>
      <c r="G51" s="30" t="s">
        <v>393</v>
      </c>
      <c r="H51" s="30" t="s">
        <v>8</v>
      </c>
      <c r="I51" s="77" t="s">
        <v>141</v>
      </c>
      <c r="J51" s="30" t="s">
        <v>424</v>
      </c>
      <c r="K51" s="146"/>
      <c r="L51" s="34" t="s">
        <v>407</v>
      </c>
      <c r="M51" s="42" t="s">
        <v>416</v>
      </c>
      <c r="N51" s="42" t="s">
        <v>416</v>
      </c>
      <c r="O51" s="42" t="s">
        <v>416</v>
      </c>
      <c r="P51" s="42">
        <v>0</v>
      </c>
    </row>
    <row r="52" spans="1:16" s="7" customFormat="1" ht="52.8" x14ac:dyDescent="0.25">
      <c r="A52" s="262"/>
      <c r="B52" s="269" t="s">
        <v>3396</v>
      </c>
      <c r="C52" s="265">
        <f t="shared" ref="C52" si="8">SUM(C51,E51)</f>
        <v>8041</v>
      </c>
      <c r="D52" s="396" t="s">
        <v>3397</v>
      </c>
      <c r="E52" s="268">
        <v>1</v>
      </c>
      <c r="F52" s="268" t="s">
        <v>933</v>
      </c>
      <c r="G52" s="268" t="s">
        <v>393</v>
      </c>
      <c r="H52" s="266" t="s">
        <v>8</v>
      </c>
      <c r="I52" s="408" t="s">
        <v>141</v>
      </c>
      <c r="J52" s="409" t="s">
        <v>424</v>
      </c>
      <c r="K52" s="409"/>
      <c r="L52" s="410" t="s">
        <v>407</v>
      </c>
      <c r="M52" s="410" t="s">
        <v>416</v>
      </c>
      <c r="N52" s="410" t="s">
        <v>416</v>
      </c>
      <c r="O52" s="410" t="s">
        <v>416</v>
      </c>
      <c r="P52" s="410">
        <v>0</v>
      </c>
    </row>
    <row r="53" spans="1:16" s="7" customFormat="1" x14ac:dyDescent="0.25">
      <c r="A53" s="78"/>
      <c r="B53" s="78"/>
      <c r="C53" s="37">
        <f>SUM(C52,E52)</f>
        <v>8042</v>
      </c>
      <c r="D53" s="79" t="s">
        <v>7</v>
      </c>
      <c r="E53" s="80">
        <v>57</v>
      </c>
      <c r="F53" s="80"/>
      <c r="G53" s="80"/>
      <c r="H53" s="81"/>
      <c r="I53" s="82"/>
      <c r="J53" s="83"/>
      <c r="K53" s="83"/>
      <c r="L53" s="84"/>
      <c r="M53" s="84"/>
      <c r="N53" s="84"/>
      <c r="O53" s="84"/>
      <c r="P53" s="84"/>
    </row>
    <row r="54" spans="1:16" s="7" customFormat="1" ht="52.8" x14ac:dyDescent="0.25">
      <c r="A54" s="127"/>
      <c r="B54" s="226" t="s">
        <v>924</v>
      </c>
      <c r="C54" s="30">
        <f>SUM(C53,E53)</f>
        <v>8099</v>
      </c>
      <c r="D54" s="211" t="s">
        <v>731</v>
      </c>
      <c r="E54" s="123">
        <v>1</v>
      </c>
      <c r="F54" s="301" t="s">
        <v>933</v>
      </c>
      <c r="G54" s="30" t="s">
        <v>393</v>
      </c>
      <c r="H54" s="30" t="s">
        <v>8</v>
      </c>
      <c r="I54" s="223" t="s">
        <v>732</v>
      </c>
      <c r="J54" s="30" t="s">
        <v>424</v>
      </c>
      <c r="K54" s="146"/>
      <c r="L54" s="34" t="s">
        <v>407</v>
      </c>
      <c r="M54" s="225"/>
      <c r="N54" s="225"/>
      <c r="O54" s="225"/>
      <c r="P54" s="198"/>
    </row>
    <row r="55" spans="1:16" s="7" customFormat="1" ht="52.8" x14ac:dyDescent="0.25">
      <c r="A55" s="74"/>
      <c r="B55" s="143" t="s">
        <v>436</v>
      </c>
      <c r="C55" s="29">
        <f>SUM(C54,E54)</f>
        <v>8100</v>
      </c>
      <c r="D55" s="44" t="s">
        <v>17</v>
      </c>
      <c r="E55" s="46">
        <v>1</v>
      </c>
      <c r="F55" s="301" t="s">
        <v>933</v>
      </c>
      <c r="G55" s="46" t="s">
        <v>393</v>
      </c>
      <c r="H55" s="30" t="s">
        <v>8</v>
      </c>
      <c r="I55" s="223" t="s">
        <v>733</v>
      </c>
      <c r="J55" s="42" t="s">
        <v>424</v>
      </c>
      <c r="K55" s="224" t="s">
        <v>425</v>
      </c>
      <c r="L55" s="42" t="s">
        <v>407</v>
      </c>
      <c r="M55" s="42" t="s">
        <v>416</v>
      </c>
      <c r="N55" s="42" t="s">
        <v>416</v>
      </c>
      <c r="O55" s="42" t="s">
        <v>416</v>
      </c>
      <c r="P55" s="42" t="s">
        <v>416</v>
      </c>
    </row>
    <row r="56" spans="1:16" s="7" customFormat="1" x14ac:dyDescent="0.25">
      <c r="A56" s="74"/>
      <c r="B56" s="142"/>
      <c r="C56" s="436" t="s">
        <v>331</v>
      </c>
      <c r="D56" s="436"/>
      <c r="E56" s="436"/>
      <c r="F56" s="436"/>
      <c r="G56" s="436"/>
      <c r="H56" s="436"/>
      <c r="I56" s="436"/>
      <c r="J56" s="76"/>
      <c r="K56" s="76"/>
      <c r="L56" s="42"/>
      <c r="M56" s="42" t="s">
        <v>416</v>
      </c>
      <c r="N56" s="42" t="s">
        <v>416</v>
      </c>
      <c r="O56" s="42" t="s">
        <v>416</v>
      </c>
      <c r="P56" s="42" t="s">
        <v>416</v>
      </c>
    </row>
    <row r="57" spans="1:16" s="7" customFormat="1" ht="26.4" x14ac:dyDescent="0.25">
      <c r="A57" s="74"/>
      <c r="B57" s="247" t="s">
        <v>437</v>
      </c>
      <c r="C57" s="29">
        <f>SUM(C55,E55)</f>
        <v>8101</v>
      </c>
      <c r="D57" s="44" t="s">
        <v>18</v>
      </c>
      <c r="E57" s="46">
        <v>1</v>
      </c>
      <c r="F57" s="301" t="s">
        <v>933</v>
      </c>
      <c r="G57" s="146" t="s">
        <v>394</v>
      </c>
      <c r="H57" s="30" t="s">
        <v>8</v>
      </c>
      <c r="I57" s="75" t="s">
        <v>143</v>
      </c>
      <c r="J57" s="76" t="s">
        <v>424</v>
      </c>
      <c r="K57" s="76" t="s">
        <v>425</v>
      </c>
      <c r="L57" s="42" t="s">
        <v>407</v>
      </c>
      <c r="M57" s="42" t="s">
        <v>416</v>
      </c>
      <c r="N57" s="42" t="s">
        <v>416</v>
      </c>
      <c r="O57" s="42" t="s">
        <v>416</v>
      </c>
      <c r="P57" s="42">
        <v>0</v>
      </c>
    </row>
    <row r="58" spans="1:16" s="7" customFormat="1" ht="26.4" x14ac:dyDescent="0.25">
      <c r="A58" s="74"/>
      <c r="B58" s="247" t="s">
        <v>438</v>
      </c>
      <c r="C58" s="29">
        <f t="shared" ref="C58:C82" si="9">SUM(C57,E57)</f>
        <v>8102</v>
      </c>
      <c r="D58" s="44" t="s">
        <v>19</v>
      </c>
      <c r="E58" s="46">
        <v>1</v>
      </c>
      <c r="F58" s="301" t="s">
        <v>933</v>
      </c>
      <c r="G58" s="146" t="s">
        <v>394</v>
      </c>
      <c r="H58" s="30" t="s">
        <v>8</v>
      </c>
      <c r="I58" s="75" t="s">
        <v>144</v>
      </c>
      <c r="J58" s="76" t="s">
        <v>424</v>
      </c>
      <c r="K58" s="76" t="s">
        <v>425</v>
      </c>
      <c r="L58" s="42" t="s">
        <v>407</v>
      </c>
      <c r="M58" s="42" t="s">
        <v>416</v>
      </c>
      <c r="N58" s="42" t="s">
        <v>416</v>
      </c>
      <c r="O58" s="42" t="s">
        <v>416</v>
      </c>
      <c r="P58" s="42">
        <v>0</v>
      </c>
    </row>
    <row r="59" spans="1:16" s="7" customFormat="1" ht="26.4" x14ac:dyDescent="0.25">
      <c r="A59" s="74"/>
      <c r="B59" s="247" t="s">
        <v>439</v>
      </c>
      <c r="C59" s="29">
        <f t="shared" si="9"/>
        <v>8103</v>
      </c>
      <c r="D59" s="44" t="s">
        <v>20</v>
      </c>
      <c r="E59" s="46">
        <v>1</v>
      </c>
      <c r="F59" s="301" t="s">
        <v>933</v>
      </c>
      <c r="G59" s="146" t="s">
        <v>394</v>
      </c>
      <c r="H59" s="30" t="s">
        <v>8</v>
      </c>
      <c r="I59" s="75" t="s">
        <v>145</v>
      </c>
      <c r="J59" s="76" t="s">
        <v>424</v>
      </c>
      <c r="K59" s="76" t="s">
        <v>425</v>
      </c>
      <c r="L59" s="42" t="s">
        <v>407</v>
      </c>
      <c r="M59" s="42" t="s">
        <v>416</v>
      </c>
      <c r="N59" s="42" t="s">
        <v>416</v>
      </c>
      <c r="O59" s="42" t="s">
        <v>416</v>
      </c>
      <c r="P59" s="42">
        <v>0</v>
      </c>
    </row>
    <row r="60" spans="1:16" s="7" customFormat="1" ht="26.4" x14ac:dyDescent="0.25">
      <c r="A60" s="74"/>
      <c r="B60" s="247" t="s">
        <v>440</v>
      </c>
      <c r="C60" s="29">
        <f t="shared" si="9"/>
        <v>8104</v>
      </c>
      <c r="D60" s="44" t="s">
        <v>21</v>
      </c>
      <c r="E60" s="46">
        <v>1</v>
      </c>
      <c r="F60" s="301" t="s">
        <v>933</v>
      </c>
      <c r="G60" s="146" t="s">
        <v>394</v>
      </c>
      <c r="H60" s="30" t="s">
        <v>8</v>
      </c>
      <c r="I60" s="75" t="s">
        <v>146</v>
      </c>
      <c r="J60" s="76" t="s">
        <v>424</v>
      </c>
      <c r="K60" s="76" t="s">
        <v>425</v>
      </c>
      <c r="L60" s="42" t="s">
        <v>407</v>
      </c>
      <c r="M60" s="42" t="s">
        <v>416</v>
      </c>
      <c r="N60" s="42" t="s">
        <v>416</v>
      </c>
      <c r="O60" s="42" t="s">
        <v>416</v>
      </c>
      <c r="P60" s="42">
        <v>0</v>
      </c>
    </row>
    <row r="61" spans="1:16" s="7" customFormat="1" ht="26.4" x14ac:dyDescent="0.25">
      <c r="A61" s="74"/>
      <c r="B61" s="247" t="s">
        <v>441</v>
      </c>
      <c r="C61" s="29">
        <f t="shared" si="9"/>
        <v>8105</v>
      </c>
      <c r="D61" s="44" t="s">
        <v>22</v>
      </c>
      <c r="E61" s="46">
        <v>1</v>
      </c>
      <c r="F61" s="301" t="s">
        <v>933</v>
      </c>
      <c r="G61" s="146" t="s">
        <v>394</v>
      </c>
      <c r="H61" s="30" t="s">
        <v>8</v>
      </c>
      <c r="I61" s="75" t="s">
        <v>147</v>
      </c>
      <c r="J61" s="76" t="s">
        <v>424</v>
      </c>
      <c r="K61" s="76" t="s">
        <v>425</v>
      </c>
      <c r="L61" s="42" t="s">
        <v>407</v>
      </c>
      <c r="M61" s="42" t="s">
        <v>416</v>
      </c>
      <c r="N61" s="42" t="s">
        <v>416</v>
      </c>
      <c r="O61" s="42" t="s">
        <v>416</v>
      </c>
      <c r="P61" s="42">
        <v>0</v>
      </c>
    </row>
    <row r="62" spans="1:16" s="7" customFormat="1" ht="26.4" x14ac:dyDescent="0.25">
      <c r="A62" s="74"/>
      <c r="B62" s="247" t="s">
        <v>442</v>
      </c>
      <c r="C62" s="29">
        <f t="shared" si="9"/>
        <v>8106</v>
      </c>
      <c r="D62" s="44" t="s">
        <v>23</v>
      </c>
      <c r="E62" s="46">
        <v>1</v>
      </c>
      <c r="F62" s="301" t="s">
        <v>933</v>
      </c>
      <c r="G62" s="146" t="s">
        <v>394</v>
      </c>
      <c r="H62" s="30" t="s">
        <v>8</v>
      </c>
      <c r="I62" s="75" t="s">
        <v>148</v>
      </c>
      <c r="J62" s="76" t="s">
        <v>424</v>
      </c>
      <c r="K62" s="76" t="s">
        <v>425</v>
      </c>
      <c r="L62" s="42" t="s">
        <v>407</v>
      </c>
      <c r="M62" s="42" t="s">
        <v>416</v>
      </c>
      <c r="N62" s="42" t="s">
        <v>416</v>
      </c>
      <c r="O62" s="42" t="s">
        <v>416</v>
      </c>
      <c r="P62" s="42">
        <v>0</v>
      </c>
    </row>
    <row r="63" spans="1:16" s="7" customFormat="1" ht="26.4" x14ac:dyDescent="0.25">
      <c r="A63" s="74"/>
      <c r="B63" s="247" t="s">
        <v>443</v>
      </c>
      <c r="C63" s="29">
        <f t="shared" si="9"/>
        <v>8107</v>
      </c>
      <c r="D63" s="44" t="s">
        <v>24</v>
      </c>
      <c r="E63" s="46">
        <v>1</v>
      </c>
      <c r="F63" s="301" t="s">
        <v>933</v>
      </c>
      <c r="G63" s="146" t="s">
        <v>394</v>
      </c>
      <c r="H63" s="30" t="s">
        <v>8</v>
      </c>
      <c r="I63" s="75" t="s">
        <v>149</v>
      </c>
      <c r="J63" s="76" t="s">
        <v>424</v>
      </c>
      <c r="K63" s="76" t="s">
        <v>425</v>
      </c>
      <c r="L63" s="42" t="s">
        <v>407</v>
      </c>
      <c r="M63" s="42" t="s">
        <v>416</v>
      </c>
      <c r="N63" s="42" t="s">
        <v>416</v>
      </c>
      <c r="O63" s="42" t="s">
        <v>416</v>
      </c>
      <c r="P63" s="42">
        <v>0</v>
      </c>
    </row>
    <row r="64" spans="1:16" s="7" customFormat="1" ht="26.4" x14ac:dyDescent="0.25">
      <c r="A64" s="74"/>
      <c r="B64" s="247" t="s">
        <v>444</v>
      </c>
      <c r="C64" s="29">
        <f t="shared" si="9"/>
        <v>8108</v>
      </c>
      <c r="D64" s="44" t="s">
        <v>25</v>
      </c>
      <c r="E64" s="46">
        <v>1</v>
      </c>
      <c r="F64" s="301" t="s">
        <v>933</v>
      </c>
      <c r="G64" s="146" t="s">
        <v>394</v>
      </c>
      <c r="H64" s="30" t="s">
        <v>8</v>
      </c>
      <c r="I64" s="75" t="s">
        <v>150</v>
      </c>
      <c r="J64" s="76" t="s">
        <v>424</v>
      </c>
      <c r="K64" s="76" t="s">
        <v>425</v>
      </c>
      <c r="L64" s="42" t="s">
        <v>407</v>
      </c>
      <c r="M64" s="42" t="s">
        <v>416</v>
      </c>
      <c r="N64" s="42" t="s">
        <v>416</v>
      </c>
      <c r="O64" s="42" t="s">
        <v>416</v>
      </c>
      <c r="P64" s="42">
        <v>0</v>
      </c>
    </row>
    <row r="65" spans="1:16" s="7" customFormat="1" x14ac:dyDescent="0.25">
      <c r="A65" s="78"/>
      <c r="B65" s="78"/>
      <c r="C65" s="37">
        <f t="shared" si="9"/>
        <v>8109</v>
      </c>
      <c r="D65" s="79" t="s">
        <v>135</v>
      </c>
      <c r="E65" s="80">
        <v>1</v>
      </c>
      <c r="F65" s="80"/>
      <c r="G65" s="80"/>
      <c r="H65" s="81" t="s">
        <v>8</v>
      </c>
      <c r="I65" s="82"/>
      <c r="J65" s="83"/>
      <c r="K65" s="83"/>
      <c r="L65" s="84"/>
      <c r="M65" s="84"/>
      <c r="N65" s="84"/>
      <c r="O65" s="84"/>
      <c r="P65" s="84"/>
    </row>
    <row r="66" spans="1:16" s="7" customFormat="1" x14ac:dyDescent="0.25">
      <c r="A66" s="78"/>
      <c r="B66" s="78"/>
      <c r="C66" s="37">
        <f t="shared" si="9"/>
        <v>8110</v>
      </c>
      <c r="D66" s="79" t="s">
        <v>135</v>
      </c>
      <c r="E66" s="80">
        <v>1</v>
      </c>
      <c r="F66" s="80"/>
      <c r="G66" s="80"/>
      <c r="H66" s="81" t="s">
        <v>8</v>
      </c>
      <c r="I66" s="82"/>
      <c r="J66" s="83"/>
      <c r="K66" s="83"/>
      <c r="L66" s="84"/>
      <c r="M66" s="84"/>
      <c r="N66" s="84"/>
      <c r="O66" s="84"/>
      <c r="P66" s="84"/>
    </row>
    <row r="67" spans="1:16" s="7" customFormat="1" ht="52.8" x14ac:dyDescent="0.25">
      <c r="A67" s="74"/>
      <c r="B67" s="143" t="s">
        <v>445</v>
      </c>
      <c r="C67" s="29">
        <f t="shared" si="9"/>
        <v>8111</v>
      </c>
      <c r="D67" s="206" t="s">
        <v>136</v>
      </c>
      <c r="E67" s="30">
        <v>1</v>
      </c>
      <c r="F67" s="301" t="s">
        <v>933</v>
      </c>
      <c r="G67" s="30" t="s">
        <v>393</v>
      </c>
      <c r="H67" s="30" t="s">
        <v>8</v>
      </c>
      <c r="I67" s="207" t="s">
        <v>718</v>
      </c>
      <c r="J67" s="30" t="s">
        <v>424</v>
      </c>
      <c r="K67" s="146"/>
      <c r="L67" s="34" t="s">
        <v>407</v>
      </c>
      <c r="M67" s="198"/>
      <c r="N67" s="198"/>
      <c r="O67" s="198"/>
      <c r="P67" s="198"/>
    </row>
    <row r="68" spans="1:16" s="7" customFormat="1" ht="52.8" x14ac:dyDescent="0.25">
      <c r="A68" s="74"/>
      <c r="B68" s="143" t="s">
        <v>446</v>
      </c>
      <c r="C68" s="29">
        <f t="shared" si="9"/>
        <v>8112</v>
      </c>
      <c r="D68" s="206" t="s">
        <v>137</v>
      </c>
      <c r="E68" s="30">
        <v>1</v>
      </c>
      <c r="F68" s="301" t="s">
        <v>933</v>
      </c>
      <c r="G68" s="30" t="s">
        <v>393</v>
      </c>
      <c r="H68" s="30" t="s">
        <v>8</v>
      </c>
      <c r="I68" s="207" t="s">
        <v>719</v>
      </c>
      <c r="J68" s="30" t="s">
        <v>424</v>
      </c>
      <c r="K68" s="146"/>
      <c r="L68" s="34" t="s">
        <v>407</v>
      </c>
      <c r="M68" s="198"/>
      <c r="N68" s="198"/>
      <c r="O68" s="198"/>
      <c r="P68" s="198"/>
    </row>
    <row r="69" spans="1:16" s="7" customFormat="1" x14ac:dyDescent="0.25">
      <c r="A69" s="78"/>
      <c r="B69" s="78"/>
      <c r="C69" s="37">
        <f t="shared" si="9"/>
        <v>8113</v>
      </c>
      <c r="D69" s="79" t="s">
        <v>135</v>
      </c>
      <c r="E69" s="80">
        <v>1</v>
      </c>
      <c r="F69" s="80"/>
      <c r="G69" s="80"/>
      <c r="H69" s="81" t="s">
        <v>8</v>
      </c>
      <c r="I69" s="82"/>
      <c r="J69" s="83"/>
      <c r="K69" s="83"/>
      <c r="L69" s="84"/>
      <c r="M69" s="84"/>
      <c r="N69" s="84"/>
      <c r="O69" s="84"/>
      <c r="P69" s="84"/>
    </row>
    <row r="70" spans="1:16" s="7" customFormat="1" x14ac:dyDescent="0.25">
      <c r="A70" s="78"/>
      <c r="B70" s="78"/>
      <c r="C70" s="37">
        <f t="shared" si="9"/>
        <v>8114</v>
      </c>
      <c r="D70" s="79" t="s">
        <v>135</v>
      </c>
      <c r="E70" s="80">
        <v>3</v>
      </c>
      <c r="F70" s="80"/>
      <c r="G70" s="80"/>
      <c r="H70" s="81" t="s">
        <v>8</v>
      </c>
      <c r="I70" s="82"/>
      <c r="J70" s="83"/>
      <c r="K70" s="83"/>
      <c r="L70" s="84"/>
      <c r="M70" s="84"/>
      <c r="N70" s="84"/>
      <c r="O70" s="84"/>
      <c r="P70" s="84"/>
    </row>
    <row r="71" spans="1:16" s="7" customFormat="1" ht="39.6" x14ac:dyDescent="0.25">
      <c r="A71" s="74"/>
      <c r="B71" s="143" t="s">
        <v>447</v>
      </c>
      <c r="C71" s="29">
        <f t="shared" si="9"/>
        <v>8117</v>
      </c>
      <c r="D71" s="206" t="s">
        <v>138</v>
      </c>
      <c r="E71" s="30">
        <v>1</v>
      </c>
      <c r="F71" s="301" t="s">
        <v>933</v>
      </c>
      <c r="G71" s="30" t="s">
        <v>393</v>
      </c>
      <c r="H71" s="30" t="s">
        <v>8</v>
      </c>
      <c r="I71" s="207" t="s">
        <v>720</v>
      </c>
      <c r="J71" s="30" t="s">
        <v>424</v>
      </c>
      <c r="K71" s="146" t="s">
        <v>425</v>
      </c>
      <c r="L71" s="34" t="s">
        <v>407</v>
      </c>
      <c r="M71" s="198"/>
      <c r="N71" s="198"/>
      <c r="O71" s="198"/>
      <c r="P71" s="198"/>
    </row>
    <row r="72" spans="1:16" s="7" customFormat="1" ht="26.4" x14ac:dyDescent="0.25">
      <c r="A72" s="74"/>
      <c r="B72" s="143" t="s">
        <v>448</v>
      </c>
      <c r="C72" s="29">
        <f t="shared" si="9"/>
        <v>8118</v>
      </c>
      <c r="D72" s="206" t="s">
        <v>139</v>
      </c>
      <c r="E72" s="30">
        <v>7</v>
      </c>
      <c r="F72" s="301" t="s">
        <v>933</v>
      </c>
      <c r="G72" s="30" t="s">
        <v>393</v>
      </c>
      <c r="H72" s="30" t="s">
        <v>8</v>
      </c>
      <c r="I72" s="207" t="s">
        <v>151</v>
      </c>
      <c r="J72" s="30" t="s">
        <v>424</v>
      </c>
      <c r="K72" s="146" t="s">
        <v>425</v>
      </c>
      <c r="L72" s="34" t="s">
        <v>407</v>
      </c>
      <c r="M72" s="198"/>
      <c r="N72" s="198"/>
      <c r="O72" s="198"/>
      <c r="P72" s="198"/>
    </row>
    <row r="73" spans="1:16" s="7" customFormat="1" ht="39.6" x14ac:dyDescent="0.25">
      <c r="A73" s="74"/>
      <c r="B73" s="143" t="s">
        <v>449</v>
      </c>
      <c r="C73" s="29">
        <f t="shared" si="9"/>
        <v>8125</v>
      </c>
      <c r="D73" s="206" t="s">
        <v>734</v>
      </c>
      <c r="E73" s="30">
        <v>1</v>
      </c>
      <c r="F73" s="301" t="s">
        <v>933</v>
      </c>
      <c r="G73" s="30" t="s">
        <v>393</v>
      </c>
      <c r="H73" s="30" t="s">
        <v>8</v>
      </c>
      <c r="I73" s="207" t="s">
        <v>735</v>
      </c>
      <c r="J73" s="30" t="s">
        <v>424</v>
      </c>
      <c r="K73" s="146" t="s">
        <v>425</v>
      </c>
      <c r="L73" s="34" t="s">
        <v>407</v>
      </c>
      <c r="M73" s="198"/>
      <c r="N73" s="198"/>
      <c r="O73" s="198"/>
      <c r="P73" s="198"/>
    </row>
    <row r="74" spans="1:16" s="7" customFormat="1" ht="39.6" x14ac:dyDescent="0.25">
      <c r="A74" s="74"/>
      <c r="B74" s="143" t="s">
        <v>450</v>
      </c>
      <c r="C74" s="29">
        <f t="shared" si="9"/>
        <v>8126</v>
      </c>
      <c r="D74" s="206" t="s">
        <v>26</v>
      </c>
      <c r="E74" s="30">
        <v>7</v>
      </c>
      <c r="F74" s="301" t="s">
        <v>933</v>
      </c>
      <c r="G74" s="30" t="s">
        <v>393</v>
      </c>
      <c r="H74" s="30" t="s">
        <v>8</v>
      </c>
      <c r="I74" s="207" t="s">
        <v>736</v>
      </c>
      <c r="J74" s="30" t="s">
        <v>424</v>
      </c>
      <c r="K74" s="146" t="s">
        <v>425</v>
      </c>
      <c r="L74" s="34" t="s">
        <v>407</v>
      </c>
      <c r="M74" s="198"/>
      <c r="N74" s="198"/>
      <c r="O74" s="198"/>
      <c r="P74" s="198"/>
    </row>
    <row r="75" spans="1:16" s="7" customFormat="1" ht="26.4" x14ac:dyDescent="0.25">
      <c r="A75" s="74"/>
      <c r="B75" s="74" t="s">
        <v>604</v>
      </c>
      <c r="C75" s="29">
        <f t="shared" si="9"/>
        <v>8133</v>
      </c>
      <c r="D75" s="206" t="s">
        <v>181</v>
      </c>
      <c r="E75" s="30">
        <v>1</v>
      </c>
      <c r="F75" s="301" t="s">
        <v>933</v>
      </c>
      <c r="G75" s="30" t="s">
        <v>393</v>
      </c>
      <c r="H75" s="30" t="s">
        <v>8</v>
      </c>
      <c r="I75" s="207" t="s">
        <v>451</v>
      </c>
      <c r="J75" s="30" t="s">
        <v>424</v>
      </c>
      <c r="K75" s="146" t="s">
        <v>425</v>
      </c>
      <c r="L75" s="34" t="s">
        <v>407</v>
      </c>
      <c r="M75" s="198"/>
      <c r="N75" s="198"/>
      <c r="O75" s="198"/>
      <c r="P75" s="198"/>
    </row>
    <row r="76" spans="1:16" s="7" customFormat="1" ht="26.4" x14ac:dyDescent="0.25">
      <c r="A76" s="74"/>
      <c r="B76" s="74" t="s">
        <v>605</v>
      </c>
      <c r="C76" s="29">
        <f t="shared" si="9"/>
        <v>8134</v>
      </c>
      <c r="D76" s="206" t="s">
        <v>182</v>
      </c>
      <c r="E76" s="30">
        <v>1</v>
      </c>
      <c r="F76" s="301" t="s">
        <v>933</v>
      </c>
      <c r="G76" s="30" t="s">
        <v>393</v>
      </c>
      <c r="H76" s="30" t="s">
        <v>8</v>
      </c>
      <c r="I76" s="207" t="s">
        <v>452</v>
      </c>
      <c r="J76" s="30" t="s">
        <v>424</v>
      </c>
      <c r="K76" s="146" t="s">
        <v>425</v>
      </c>
      <c r="L76" s="34" t="s">
        <v>407</v>
      </c>
      <c r="M76" s="198"/>
      <c r="N76" s="198"/>
      <c r="O76" s="198"/>
      <c r="P76" s="198"/>
    </row>
    <row r="77" spans="1:16" s="7" customFormat="1" ht="26.4" x14ac:dyDescent="0.25">
      <c r="A77" s="74"/>
      <c r="B77" s="74" t="s">
        <v>606</v>
      </c>
      <c r="C77" s="29">
        <f t="shared" si="9"/>
        <v>8135</v>
      </c>
      <c r="D77" s="206" t="s">
        <v>183</v>
      </c>
      <c r="E77" s="30">
        <v>1</v>
      </c>
      <c r="F77" s="301" t="s">
        <v>933</v>
      </c>
      <c r="G77" s="30" t="s">
        <v>393</v>
      </c>
      <c r="H77" s="30" t="s">
        <v>8</v>
      </c>
      <c r="I77" s="207" t="s">
        <v>453</v>
      </c>
      <c r="J77" s="30" t="s">
        <v>424</v>
      </c>
      <c r="K77" s="146" t="s">
        <v>425</v>
      </c>
      <c r="L77" s="34" t="s">
        <v>407</v>
      </c>
      <c r="M77" s="198"/>
      <c r="N77" s="198"/>
      <c r="O77" s="198"/>
      <c r="P77" s="198"/>
    </row>
    <row r="78" spans="1:16" s="7" customFormat="1" ht="26.4" x14ac:dyDescent="0.25">
      <c r="A78" s="74"/>
      <c r="B78" s="74" t="s">
        <v>607</v>
      </c>
      <c r="C78" s="29">
        <f t="shared" si="9"/>
        <v>8136</v>
      </c>
      <c r="D78" s="206" t="s">
        <v>184</v>
      </c>
      <c r="E78" s="30">
        <v>1</v>
      </c>
      <c r="F78" s="301" t="s">
        <v>933</v>
      </c>
      <c r="G78" s="30" t="s">
        <v>393</v>
      </c>
      <c r="H78" s="30" t="s">
        <v>8</v>
      </c>
      <c r="I78" s="207" t="s">
        <v>454</v>
      </c>
      <c r="J78" s="30" t="s">
        <v>424</v>
      </c>
      <c r="K78" s="146" t="s">
        <v>425</v>
      </c>
      <c r="L78" s="34" t="s">
        <v>407</v>
      </c>
      <c r="M78" s="198"/>
      <c r="N78" s="198"/>
      <c r="O78" s="198"/>
      <c r="P78" s="198"/>
    </row>
    <row r="79" spans="1:16" s="7" customFormat="1" x14ac:dyDescent="0.25">
      <c r="A79" s="78"/>
      <c r="B79" s="78"/>
      <c r="C79" s="37">
        <f t="shared" si="9"/>
        <v>8137</v>
      </c>
      <c r="D79" s="79" t="s">
        <v>7</v>
      </c>
      <c r="E79" s="80">
        <v>4</v>
      </c>
      <c r="F79" s="80"/>
      <c r="G79" s="80"/>
      <c r="H79" s="81" t="s">
        <v>8</v>
      </c>
      <c r="I79" s="82"/>
      <c r="J79" s="83"/>
      <c r="K79" s="83"/>
      <c r="L79" s="84"/>
      <c r="M79" s="84"/>
      <c r="N79" s="84"/>
      <c r="O79" s="84"/>
      <c r="P79" s="84"/>
    </row>
    <row r="80" spans="1:16" s="7" customFormat="1" ht="26.4" x14ac:dyDescent="0.25">
      <c r="A80" s="74"/>
      <c r="B80" s="142" t="s">
        <v>455</v>
      </c>
      <c r="C80" s="29">
        <f t="shared" si="9"/>
        <v>8141</v>
      </c>
      <c r="D80" s="44" t="s">
        <v>27</v>
      </c>
      <c r="E80" s="46">
        <v>1</v>
      </c>
      <c r="F80" s="301" t="s">
        <v>933</v>
      </c>
      <c r="G80" s="46" t="s">
        <v>393</v>
      </c>
      <c r="H80" s="57" t="s">
        <v>8</v>
      </c>
      <c r="I80" s="75" t="s">
        <v>153</v>
      </c>
      <c r="J80" s="76" t="s">
        <v>424</v>
      </c>
      <c r="K80" s="76" t="s">
        <v>425</v>
      </c>
      <c r="L80" s="42" t="s">
        <v>407</v>
      </c>
      <c r="M80" s="42" t="s">
        <v>416</v>
      </c>
      <c r="N80" s="42" t="s">
        <v>416</v>
      </c>
      <c r="O80" s="42" t="s">
        <v>416</v>
      </c>
      <c r="P80" s="42" t="s">
        <v>416</v>
      </c>
    </row>
    <row r="81" spans="1:16" s="7" customFormat="1" ht="26.4" x14ac:dyDescent="0.25">
      <c r="A81" s="74"/>
      <c r="B81" s="142" t="s">
        <v>456</v>
      </c>
      <c r="C81" s="29">
        <f t="shared" si="9"/>
        <v>8142</v>
      </c>
      <c r="D81" s="44" t="s">
        <v>152</v>
      </c>
      <c r="E81" s="46">
        <v>7</v>
      </c>
      <c r="F81" s="301" t="s">
        <v>933</v>
      </c>
      <c r="G81" s="46" t="s">
        <v>393</v>
      </c>
      <c r="H81" s="57" t="s">
        <v>8</v>
      </c>
      <c r="I81" s="75" t="s">
        <v>151</v>
      </c>
      <c r="J81" s="76" t="s">
        <v>424</v>
      </c>
      <c r="K81" s="76" t="s">
        <v>425</v>
      </c>
      <c r="L81" s="42" t="s">
        <v>407</v>
      </c>
      <c r="M81" s="42" t="s">
        <v>416</v>
      </c>
      <c r="N81" s="42" t="s">
        <v>416</v>
      </c>
      <c r="O81" s="42" t="s">
        <v>416</v>
      </c>
      <c r="P81" s="42" t="s">
        <v>416</v>
      </c>
    </row>
    <row r="82" spans="1:16" s="7" customFormat="1" x14ac:dyDescent="0.25">
      <c r="A82" s="78"/>
      <c r="B82" s="78"/>
      <c r="C82" s="37">
        <f t="shared" si="9"/>
        <v>8149</v>
      </c>
      <c r="D82" s="79" t="s">
        <v>7</v>
      </c>
      <c r="E82" s="80">
        <v>2</v>
      </c>
      <c r="F82" s="80"/>
      <c r="G82" s="80"/>
      <c r="H82" s="85"/>
      <c r="I82" s="82"/>
      <c r="J82" s="83"/>
      <c r="K82" s="83"/>
      <c r="L82" s="84"/>
      <c r="M82" s="84"/>
      <c r="N82" s="84"/>
      <c r="O82" s="84"/>
      <c r="P82" s="84"/>
    </row>
    <row r="83" spans="1:16" s="7" customFormat="1" x14ac:dyDescent="0.25">
      <c r="A83" s="74"/>
      <c r="B83" s="74"/>
      <c r="C83" s="436" t="s">
        <v>332</v>
      </c>
      <c r="D83" s="436"/>
      <c r="E83" s="436"/>
      <c r="F83" s="436"/>
      <c r="G83" s="436"/>
      <c r="H83" s="436"/>
      <c r="I83" s="436"/>
      <c r="J83" s="76"/>
      <c r="K83" s="76"/>
      <c r="L83" s="42"/>
      <c r="M83" s="42"/>
      <c r="N83" s="42"/>
      <c r="O83" s="42"/>
      <c r="P83" s="42"/>
    </row>
    <row r="84" spans="1:16" s="7" customFormat="1" x14ac:dyDescent="0.25">
      <c r="A84" s="78"/>
      <c r="B84" s="78"/>
      <c r="C84" s="37">
        <f>SUM(C82,E82)</f>
        <v>8151</v>
      </c>
      <c r="D84" s="79" t="s">
        <v>135</v>
      </c>
      <c r="E84" s="80">
        <v>1</v>
      </c>
      <c r="F84" s="80"/>
      <c r="G84" s="80"/>
      <c r="H84" s="81" t="s">
        <v>8</v>
      </c>
      <c r="I84" s="82"/>
      <c r="J84" s="83"/>
      <c r="K84" s="83"/>
      <c r="L84" s="84"/>
      <c r="M84" s="84"/>
      <c r="N84" s="84"/>
      <c r="O84" s="84"/>
      <c r="P84" s="84"/>
    </row>
    <row r="85" spans="1:16" s="7" customFormat="1" x14ac:dyDescent="0.25">
      <c r="A85" s="78"/>
      <c r="B85" s="78"/>
      <c r="C85" s="37">
        <f>SUM(C84,E84)</f>
        <v>8152</v>
      </c>
      <c r="D85" s="79" t="s">
        <v>135</v>
      </c>
      <c r="E85" s="80">
        <v>1</v>
      </c>
      <c r="F85" s="80"/>
      <c r="G85" s="80"/>
      <c r="H85" s="81" t="s">
        <v>8</v>
      </c>
      <c r="I85" s="82"/>
      <c r="J85" s="83"/>
      <c r="K85" s="83"/>
      <c r="L85" s="84"/>
      <c r="M85" s="84"/>
      <c r="N85" s="84"/>
      <c r="O85" s="84"/>
      <c r="P85" s="84"/>
    </row>
    <row r="86" spans="1:16" s="7" customFormat="1" x14ac:dyDescent="0.25">
      <c r="A86" s="78"/>
      <c r="B86" s="78"/>
      <c r="C86" s="37">
        <f>SUM(C85,E85)</f>
        <v>8153</v>
      </c>
      <c r="D86" s="79" t="s">
        <v>135</v>
      </c>
      <c r="E86" s="80">
        <v>1</v>
      </c>
      <c r="F86" s="80"/>
      <c r="G86" s="80"/>
      <c r="H86" s="81" t="s">
        <v>8</v>
      </c>
      <c r="I86" s="82"/>
      <c r="J86" s="83"/>
      <c r="K86" s="83"/>
      <c r="L86" s="84"/>
      <c r="M86" s="84"/>
      <c r="N86" s="84"/>
      <c r="O86" s="84"/>
      <c r="P86" s="84"/>
    </row>
    <row r="87" spans="1:16" s="7" customFormat="1" x14ac:dyDescent="0.25">
      <c r="A87" s="78"/>
      <c r="B87" s="78"/>
      <c r="C87" s="37">
        <f>SUM(C86,E86)</f>
        <v>8154</v>
      </c>
      <c r="D87" s="79" t="s">
        <v>135</v>
      </c>
      <c r="E87" s="80">
        <v>1</v>
      </c>
      <c r="F87" s="80"/>
      <c r="G87" s="80"/>
      <c r="H87" s="81" t="s">
        <v>8</v>
      </c>
      <c r="I87" s="82"/>
      <c r="J87" s="83"/>
      <c r="K87" s="83"/>
      <c r="L87" s="84"/>
      <c r="M87" s="84"/>
      <c r="N87" s="84"/>
      <c r="O87" s="84"/>
      <c r="P87" s="84"/>
    </row>
    <row r="88" spans="1:16" s="7" customFormat="1" x14ac:dyDescent="0.25">
      <c r="A88" s="78"/>
      <c r="B88" s="78"/>
      <c r="C88" s="37">
        <f>SUM(C87,E87)</f>
        <v>8155</v>
      </c>
      <c r="D88" s="79" t="s">
        <v>7</v>
      </c>
      <c r="E88" s="80">
        <v>46</v>
      </c>
      <c r="F88" s="80"/>
      <c r="G88" s="80"/>
      <c r="H88" s="81"/>
      <c r="I88" s="82"/>
      <c r="J88" s="83"/>
      <c r="K88" s="83"/>
      <c r="L88" s="84"/>
      <c r="M88" s="84"/>
      <c r="N88" s="84"/>
      <c r="O88" s="84"/>
      <c r="P88" s="84"/>
    </row>
    <row r="89" spans="1:16" s="7" customFormat="1" x14ac:dyDescent="0.25">
      <c r="A89" s="74"/>
      <c r="B89" s="74"/>
      <c r="C89" s="436" t="s">
        <v>333</v>
      </c>
      <c r="D89" s="436"/>
      <c r="E89" s="436"/>
      <c r="F89" s="436"/>
      <c r="G89" s="436"/>
      <c r="H89" s="436"/>
      <c r="I89" s="436"/>
      <c r="J89" s="76"/>
      <c r="K89" s="76"/>
      <c r="L89" s="42"/>
      <c r="M89" s="42"/>
      <c r="N89" s="42"/>
      <c r="O89" s="42"/>
      <c r="P89" s="42"/>
    </row>
    <row r="90" spans="1:16" s="7" customFormat="1" ht="26.4" x14ac:dyDescent="0.25">
      <c r="A90" s="74"/>
      <c r="B90" s="74" t="s">
        <v>608</v>
      </c>
      <c r="C90" s="29">
        <f>SUM(C88,E88)</f>
        <v>8201</v>
      </c>
      <c r="D90" s="44" t="s">
        <v>175</v>
      </c>
      <c r="E90" s="46">
        <v>1</v>
      </c>
      <c r="F90" s="301" t="s">
        <v>933</v>
      </c>
      <c r="G90" s="46" t="s">
        <v>393</v>
      </c>
      <c r="H90" s="57" t="s">
        <v>8</v>
      </c>
      <c r="I90" s="75" t="s">
        <v>176</v>
      </c>
      <c r="J90" s="76" t="s">
        <v>424</v>
      </c>
      <c r="K90" s="76" t="s">
        <v>425</v>
      </c>
      <c r="L90" s="42" t="s">
        <v>407</v>
      </c>
      <c r="M90" s="42" t="s">
        <v>416</v>
      </c>
      <c r="N90" s="42" t="s">
        <v>416</v>
      </c>
      <c r="O90" s="42" t="s">
        <v>416</v>
      </c>
      <c r="P90" s="42" t="s">
        <v>416</v>
      </c>
    </row>
    <row r="91" spans="1:16" s="7" customFormat="1" ht="26.4" x14ac:dyDescent="0.25">
      <c r="A91" s="74"/>
      <c r="B91" s="74" t="s">
        <v>609</v>
      </c>
      <c r="C91" s="29">
        <f>SUM(C90,E90)</f>
        <v>8202</v>
      </c>
      <c r="D91" s="44" t="s">
        <v>177</v>
      </c>
      <c r="E91" s="46">
        <v>9</v>
      </c>
      <c r="F91" s="301" t="s">
        <v>933</v>
      </c>
      <c r="G91" s="46" t="s">
        <v>393</v>
      </c>
      <c r="H91" s="57" t="s">
        <v>8</v>
      </c>
      <c r="I91" s="75" t="s">
        <v>178</v>
      </c>
      <c r="J91" s="76" t="s">
        <v>424</v>
      </c>
      <c r="K91" s="76" t="s">
        <v>425</v>
      </c>
      <c r="L91" s="42" t="s">
        <v>407</v>
      </c>
      <c r="M91" s="42" t="s">
        <v>416</v>
      </c>
      <c r="N91" s="42" t="s">
        <v>416</v>
      </c>
      <c r="O91" s="42" t="s">
        <v>416</v>
      </c>
      <c r="P91" s="42" t="s">
        <v>416</v>
      </c>
    </row>
    <row r="92" spans="1:16" s="7" customFormat="1" x14ac:dyDescent="0.25">
      <c r="A92" s="78"/>
      <c r="B92" s="78"/>
      <c r="C92" s="37">
        <f>SUM(C91,E91)</f>
        <v>8211</v>
      </c>
      <c r="D92" s="133" t="s">
        <v>7</v>
      </c>
      <c r="E92" s="134">
        <v>40</v>
      </c>
      <c r="F92" s="134"/>
      <c r="G92" s="134"/>
      <c r="H92" s="144" t="s">
        <v>8</v>
      </c>
      <c r="I92" s="135"/>
      <c r="J92" s="83"/>
      <c r="K92" s="83"/>
      <c r="L92" s="84"/>
      <c r="M92" s="84"/>
      <c r="N92" s="84"/>
      <c r="O92" s="84"/>
      <c r="P92" s="84"/>
    </row>
    <row r="93" spans="1:16" s="150" customFormat="1" x14ac:dyDescent="0.25">
      <c r="A93" s="102"/>
      <c r="B93" s="102"/>
      <c r="C93" s="442" t="s">
        <v>336</v>
      </c>
      <c r="D93" s="443"/>
      <c r="E93" s="443"/>
      <c r="F93" s="443"/>
      <c r="G93" s="443"/>
      <c r="H93" s="443"/>
      <c r="I93" s="444"/>
      <c r="J93" s="103"/>
      <c r="K93" s="119"/>
      <c r="L93" s="119"/>
      <c r="M93" s="90"/>
      <c r="N93" s="90"/>
      <c r="O93" s="90"/>
      <c r="P93" s="90"/>
    </row>
    <row r="94" spans="1:16" s="7" customFormat="1" ht="52.8" x14ac:dyDescent="0.25">
      <c r="A94" s="74"/>
      <c r="B94" s="74" t="s">
        <v>3356</v>
      </c>
      <c r="C94" s="29">
        <f>SUM(C92,E92)</f>
        <v>8251</v>
      </c>
      <c r="D94" s="44" t="s">
        <v>3348</v>
      </c>
      <c r="E94" s="367">
        <v>1</v>
      </c>
      <c r="F94" s="367" t="s">
        <v>933</v>
      </c>
      <c r="G94" s="367" t="s">
        <v>393</v>
      </c>
      <c r="H94" s="57" t="s">
        <v>8</v>
      </c>
      <c r="I94" s="431" t="s">
        <v>3352</v>
      </c>
      <c r="J94" s="76" t="s">
        <v>424</v>
      </c>
      <c r="K94" s="76" t="s">
        <v>425</v>
      </c>
      <c r="L94" s="42" t="s">
        <v>407</v>
      </c>
      <c r="M94" s="42"/>
      <c r="N94" s="42">
        <v>0</v>
      </c>
      <c r="O94" s="42">
        <v>1</v>
      </c>
      <c r="P94" s="42">
        <v>0</v>
      </c>
    </row>
    <row r="95" spans="1:16" s="7" customFormat="1" ht="52.8" x14ac:dyDescent="0.25">
      <c r="A95" s="74"/>
      <c r="B95" s="74" t="s">
        <v>3357</v>
      </c>
      <c r="C95" s="29">
        <f>SUM(C94,E94)</f>
        <v>8252</v>
      </c>
      <c r="D95" s="44" t="s">
        <v>3349</v>
      </c>
      <c r="E95" s="367">
        <v>1</v>
      </c>
      <c r="F95" s="367" t="s">
        <v>933</v>
      </c>
      <c r="G95" s="367" t="s">
        <v>393</v>
      </c>
      <c r="H95" s="57" t="s">
        <v>8</v>
      </c>
      <c r="I95" s="431" t="s">
        <v>3353</v>
      </c>
      <c r="J95" s="76" t="s">
        <v>424</v>
      </c>
      <c r="K95" s="76" t="s">
        <v>425</v>
      </c>
      <c r="L95" s="42" t="s">
        <v>407</v>
      </c>
      <c r="M95" s="42"/>
      <c r="N95" s="42">
        <v>0</v>
      </c>
      <c r="O95" s="42">
        <v>1</v>
      </c>
      <c r="P95" s="42">
        <v>0</v>
      </c>
    </row>
    <row r="96" spans="1:16" s="7" customFormat="1" ht="52.8" x14ac:dyDescent="0.25">
      <c r="A96" s="74"/>
      <c r="B96" s="74" t="s">
        <v>3358</v>
      </c>
      <c r="C96" s="29">
        <f t="shared" ref="C96:C97" si="10">SUM(C95,E95)</f>
        <v>8253</v>
      </c>
      <c r="D96" s="44" t="s">
        <v>3350</v>
      </c>
      <c r="E96" s="367">
        <v>1</v>
      </c>
      <c r="F96" s="367" t="s">
        <v>933</v>
      </c>
      <c r="G96" s="367" t="s">
        <v>393</v>
      </c>
      <c r="H96" s="57" t="s">
        <v>8</v>
      </c>
      <c r="I96" s="431" t="s">
        <v>3354</v>
      </c>
      <c r="J96" s="76" t="s">
        <v>424</v>
      </c>
      <c r="K96" s="76" t="s">
        <v>425</v>
      </c>
      <c r="L96" s="42" t="s">
        <v>407</v>
      </c>
      <c r="M96" s="42"/>
      <c r="N96" s="42">
        <v>0</v>
      </c>
      <c r="O96" s="42">
        <v>1</v>
      </c>
      <c r="P96" s="42">
        <v>0</v>
      </c>
    </row>
    <row r="97" spans="1:16" s="7" customFormat="1" ht="52.8" x14ac:dyDescent="0.25">
      <c r="A97" s="74"/>
      <c r="B97" s="74" t="s">
        <v>3359</v>
      </c>
      <c r="C97" s="29">
        <f t="shared" si="10"/>
        <v>8254</v>
      </c>
      <c r="D97" s="44" t="s">
        <v>3351</v>
      </c>
      <c r="E97" s="367">
        <v>1</v>
      </c>
      <c r="F97" s="367" t="s">
        <v>933</v>
      </c>
      <c r="G97" s="367" t="s">
        <v>393</v>
      </c>
      <c r="H97" s="57" t="s">
        <v>8</v>
      </c>
      <c r="I97" s="431" t="s">
        <v>3355</v>
      </c>
      <c r="J97" s="76" t="s">
        <v>424</v>
      </c>
      <c r="K97" s="76" t="s">
        <v>425</v>
      </c>
      <c r="L97" s="42" t="s">
        <v>407</v>
      </c>
      <c r="M97" s="42"/>
      <c r="N97" s="42">
        <v>0</v>
      </c>
      <c r="O97" s="42">
        <v>1</v>
      </c>
      <c r="P97" s="42">
        <v>0</v>
      </c>
    </row>
    <row r="98" spans="1:16" s="7" customFormat="1" x14ac:dyDescent="0.25">
      <c r="A98" s="78"/>
      <c r="B98" s="78"/>
      <c r="C98" s="37">
        <f>SUM(C97,E97)</f>
        <v>8255</v>
      </c>
      <c r="D98" s="79" t="s">
        <v>7</v>
      </c>
      <c r="E98" s="80">
        <v>96</v>
      </c>
      <c r="F98" s="80"/>
      <c r="G98" s="80"/>
      <c r="H98" s="81" t="s">
        <v>8</v>
      </c>
      <c r="I98" s="82"/>
      <c r="J98" s="83"/>
      <c r="K98" s="83"/>
      <c r="L98" s="84"/>
      <c r="M98" s="84"/>
      <c r="N98" s="84"/>
      <c r="O98" s="84"/>
      <c r="P98" s="84"/>
    </row>
    <row r="99" spans="1:16" s="7" customFormat="1" x14ac:dyDescent="0.25">
      <c r="A99" s="74"/>
      <c r="B99" s="74"/>
      <c r="C99" s="436" t="s">
        <v>2619</v>
      </c>
      <c r="D99" s="436"/>
      <c r="E99" s="436"/>
      <c r="F99" s="436"/>
      <c r="G99" s="436"/>
      <c r="H99" s="436"/>
      <c r="I99" s="436"/>
      <c r="J99" s="76"/>
      <c r="K99" s="76"/>
      <c r="L99" s="42"/>
      <c r="M99" s="42"/>
      <c r="N99" s="42"/>
      <c r="O99" s="42"/>
      <c r="P99" s="42"/>
    </row>
    <row r="100" spans="1:16" s="7" customFormat="1" ht="79.2" x14ac:dyDescent="0.25">
      <c r="A100" s="262"/>
      <c r="B100" s="269" t="s">
        <v>3373</v>
      </c>
      <c r="C100" s="265">
        <f>SUM(C98,E98)</f>
        <v>8351</v>
      </c>
      <c r="D100" s="396" t="s">
        <v>3371</v>
      </c>
      <c r="E100" s="268">
        <v>1</v>
      </c>
      <c r="F100" s="268" t="s">
        <v>933</v>
      </c>
      <c r="G100" s="268" t="s">
        <v>393</v>
      </c>
      <c r="H100" s="266" t="s">
        <v>8</v>
      </c>
      <c r="I100" s="408" t="s">
        <v>3386</v>
      </c>
      <c r="J100" s="409" t="s">
        <v>424</v>
      </c>
      <c r="K100" s="409" t="s">
        <v>425</v>
      </c>
      <c r="L100" s="410" t="s">
        <v>407</v>
      </c>
      <c r="M100" s="410"/>
      <c r="N100" s="410">
        <v>0</v>
      </c>
      <c r="O100" s="410">
        <v>1</v>
      </c>
      <c r="P100" s="410">
        <v>0</v>
      </c>
    </row>
    <row r="101" spans="1:16" s="7" customFormat="1" ht="79.2" x14ac:dyDescent="0.25">
      <c r="A101" s="262"/>
      <c r="B101" s="269" t="s">
        <v>3374</v>
      </c>
      <c r="C101" s="265">
        <f t="shared" ref="C101" si="11">SUM(C100,E100)</f>
        <v>8352</v>
      </c>
      <c r="D101" s="396" t="s">
        <v>3372</v>
      </c>
      <c r="E101" s="268">
        <v>1</v>
      </c>
      <c r="F101" s="268" t="s">
        <v>933</v>
      </c>
      <c r="G101" s="268" t="s">
        <v>393</v>
      </c>
      <c r="H101" s="266" t="s">
        <v>8</v>
      </c>
      <c r="I101" s="408" t="s">
        <v>3387</v>
      </c>
      <c r="J101" s="409" t="s">
        <v>424</v>
      </c>
      <c r="K101" s="409" t="s">
        <v>425</v>
      </c>
      <c r="L101" s="410" t="s">
        <v>407</v>
      </c>
      <c r="M101" s="410"/>
      <c r="N101" s="410">
        <v>0</v>
      </c>
      <c r="O101" s="410">
        <v>1</v>
      </c>
      <c r="P101" s="410">
        <v>0</v>
      </c>
    </row>
    <row r="102" spans="1:16" s="7" customFormat="1" x14ac:dyDescent="0.25">
      <c r="A102" s="78"/>
      <c r="B102" s="78"/>
      <c r="C102" s="37">
        <f>SUM(C101,E101)</f>
        <v>8353</v>
      </c>
      <c r="D102" s="79" t="s">
        <v>7</v>
      </c>
      <c r="E102" s="80">
        <v>648</v>
      </c>
      <c r="F102" s="80"/>
      <c r="G102" s="80"/>
      <c r="H102" s="81" t="s">
        <v>8</v>
      </c>
      <c r="I102" s="82"/>
      <c r="J102" s="83"/>
      <c r="K102" s="83"/>
      <c r="L102" s="84"/>
      <c r="M102" s="84"/>
      <c r="N102" s="84"/>
      <c r="O102" s="84"/>
      <c r="P102" s="84"/>
    </row>
    <row r="103" spans="1:16" s="7" customFormat="1" x14ac:dyDescent="0.25">
      <c r="A103" s="74"/>
      <c r="B103" s="74"/>
      <c r="C103" s="436" t="s">
        <v>334</v>
      </c>
      <c r="D103" s="436"/>
      <c r="E103" s="436"/>
      <c r="F103" s="436"/>
      <c r="G103" s="436"/>
      <c r="H103" s="436"/>
      <c r="I103" s="436"/>
      <c r="J103" s="76"/>
      <c r="K103" s="76"/>
      <c r="L103" s="42"/>
      <c r="M103" s="42"/>
      <c r="N103" s="42"/>
      <c r="O103" s="42"/>
      <c r="P103" s="42"/>
    </row>
    <row r="104" spans="1:16" s="7" customFormat="1" x14ac:dyDescent="0.25">
      <c r="A104" s="78"/>
      <c r="B104" s="78"/>
      <c r="C104" s="37">
        <f>SUM(C102,E102)</f>
        <v>9001</v>
      </c>
      <c r="D104" s="79" t="s">
        <v>28</v>
      </c>
      <c r="E104" s="80">
        <v>1000</v>
      </c>
      <c r="F104" s="80"/>
      <c r="G104" s="80"/>
      <c r="H104" s="81" t="s">
        <v>8</v>
      </c>
      <c r="I104" s="82"/>
      <c r="J104" s="83"/>
      <c r="K104" s="83"/>
      <c r="L104" s="84"/>
      <c r="M104" s="84"/>
      <c r="N104" s="84"/>
      <c r="O104" s="84"/>
      <c r="P104" s="84"/>
    </row>
    <row r="105" spans="1:16" s="7" customFormat="1" x14ac:dyDescent="0.25">
      <c r="A105" s="78"/>
      <c r="B105" s="78"/>
      <c r="C105" s="37">
        <f>SUM(C104,E104)</f>
        <v>10001</v>
      </c>
      <c r="D105" s="79" t="s">
        <v>3089</v>
      </c>
      <c r="E105" s="80">
        <v>500</v>
      </c>
      <c r="F105" s="80"/>
      <c r="G105" s="80"/>
      <c r="H105" s="81" t="s">
        <v>8</v>
      </c>
      <c r="I105" s="82"/>
      <c r="J105" s="83"/>
      <c r="K105" s="83"/>
      <c r="L105" s="84"/>
      <c r="M105" s="84"/>
      <c r="N105" s="84"/>
      <c r="O105" s="84"/>
      <c r="P105" s="84"/>
    </row>
    <row r="106" spans="1:16" s="7" customFormat="1" x14ac:dyDescent="0.25">
      <c r="A106" s="74"/>
      <c r="B106" s="74"/>
      <c r="C106" s="436" t="s">
        <v>3093</v>
      </c>
      <c r="D106" s="436"/>
      <c r="E106" s="436"/>
      <c r="F106" s="436"/>
      <c r="G106" s="436"/>
      <c r="H106" s="436"/>
      <c r="I106" s="436"/>
      <c r="J106" s="76"/>
      <c r="K106" s="76"/>
      <c r="L106" s="42"/>
      <c r="M106" s="42"/>
      <c r="N106" s="42"/>
      <c r="O106" s="42"/>
      <c r="P106" s="42"/>
    </row>
    <row r="107" spans="1:16" s="7" customFormat="1" ht="39.6" x14ac:dyDescent="0.25">
      <c r="A107" s="74"/>
      <c r="B107" s="143" t="s">
        <v>3193</v>
      </c>
      <c r="C107" s="29">
        <f>SUM(C105,E105)</f>
        <v>10501</v>
      </c>
      <c r="D107" s="44" t="s">
        <v>3092</v>
      </c>
      <c r="E107" s="367">
        <v>1</v>
      </c>
      <c r="F107" s="367" t="s">
        <v>933</v>
      </c>
      <c r="G107" s="367" t="s">
        <v>393</v>
      </c>
      <c r="H107" s="30" t="s">
        <v>8</v>
      </c>
      <c r="I107" s="77" t="s">
        <v>3095</v>
      </c>
      <c r="J107" s="76" t="s">
        <v>424</v>
      </c>
      <c r="K107" s="76" t="s">
        <v>425</v>
      </c>
      <c r="L107" s="42" t="s">
        <v>407</v>
      </c>
      <c r="M107" s="42" t="s">
        <v>416</v>
      </c>
      <c r="N107" s="42">
        <v>0</v>
      </c>
      <c r="O107" s="42">
        <v>1</v>
      </c>
      <c r="P107" s="42">
        <v>1</v>
      </c>
    </row>
    <row r="108" spans="1:16" s="7" customFormat="1" ht="39.6" x14ac:dyDescent="0.25">
      <c r="A108" s="74"/>
      <c r="B108" s="143" t="s">
        <v>3194</v>
      </c>
      <c r="C108" s="29">
        <f>SUM(C107,E107)</f>
        <v>10502</v>
      </c>
      <c r="D108" s="44" t="s">
        <v>3096</v>
      </c>
      <c r="E108" s="367">
        <v>1</v>
      </c>
      <c r="F108" s="367" t="s">
        <v>933</v>
      </c>
      <c r="G108" s="367" t="s">
        <v>393</v>
      </c>
      <c r="H108" s="30" t="s">
        <v>8</v>
      </c>
      <c r="I108" s="77" t="s">
        <v>3097</v>
      </c>
      <c r="J108" s="76" t="s">
        <v>424</v>
      </c>
      <c r="K108" s="76" t="s">
        <v>425</v>
      </c>
      <c r="L108" s="42" t="s">
        <v>407</v>
      </c>
      <c r="M108" s="42" t="s">
        <v>416</v>
      </c>
      <c r="N108" s="42">
        <v>0</v>
      </c>
      <c r="O108" s="42">
        <v>1</v>
      </c>
      <c r="P108" s="42">
        <v>0</v>
      </c>
    </row>
    <row r="109" spans="1:16" s="7" customFormat="1" x14ac:dyDescent="0.25">
      <c r="A109" s="78"/>
      <c r="B109" s="78"/>
      <c r="C109" s="37">
        <f>SUM(C108,E108)</f>
        <v>10503</v>
      </c>
      <c r="D109" s="79" t="s">
        <v>7</v>
      </c>
      <c r="E109" s="80">
        <v>98</v>
      </c>
      <c r="F109" s="80"/>
      <c r="G109" s="80"/>
      <c r="H109" s="81" t="s">
        <v>8</v>
      </c>
      <c r="I109" s="82"/>
      <c r="J109" s="83"/>
      <c r="K109" s="83"/>
      <c r="L109" s="84"/>
      <c r="M109" s="84"/>
      <c r="N109" s="84"/>
      <c r="O109" s="84"/>
      <c r="P109" s="84"/>
    </row>
  </sheetData>
  <sheetProtection selectLockedCells="1" selectUnlockedCells="1"/>
  <mergeCells count="9">
    <mergeCell ref="C106:I106"/>
    <mergeCell ref="C2:I2"/>
    <mergeCell ref="C103:I103"/>
    <mergeCell ref="C20:I20"/>
    <mergeCell ref="C56:I56"/>
    <mergeCell ref="C83:I83"/>
    <mergeCell ref="C89:I89"/>
    <mergeCell ref="C93:I93"/>
    <mergeCell ref="C99:I99"/>
  </mergeCells>
  <pageMargins left="0.7" right="0.7" top="0.75" bottom="0.75" header="0.51180555555555551" footer="0.51180555555555551"/>
  <pageSetup paperSize="9" scale="83" firstPageNumber="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topLeftCell="C1" zoomScaleNormal="100" zoomScaleSheetLayoutView="80" workbookViewId="0">
      <pane ySplit="1" topLeftCell="A2" activePane="bottomLeft" state="frozen"/>
      <selection pane="bottomLeft" activeCell="J22" sqref="J22:P22"/>
    </sheetView>
  </sheetViews>
  <sheetFormatPr defaultColWidth="8.88671875" defaultRowHeight="13.2" x14ac:dyDescent="0.25"/>
  <cols>
    <col min="1" max="1" width="5.33203125" customWidth="1"/>
    <col min="2" max="2" width="30.6640625" customWidth="1"/>
    <col min="3" max="3" width="9.6640625" style="8" customWidth="1"/>
    <col min="4" max="4" width="30.6640625" customWidth="1"/>
    <col min="5" max="5" width="9.6640625" style="8" customWidth="1"/>
    <col min="6" max="7" width="15.6640625" style="8" customWidth="1"/>
    <col min="8" max="8" width="11.44140625" style="8" customWidth="1"/>
    <col min="9" max="9" width="40.44140625" style="16" customWidth="1"/>
    <col min="10" max="11" width="9.109375" customWidth="1"/>
    <col min="12" max="16" width="9.109375" style="8" customWidth="1"/>
    <col min="17" max="16384" width="8.88671875" style="141"/>
  </cols>
  <sheetData>
    <row r="1" spans="1:16" ht="27" thickBot="1" x14ac:dyDescent="0.3">
      <c r="A1" s="71" t="s">
        <v>399</v>
      </c>
      <c r="B1" s="71" t="s">
        <v>398</v>
      </c>
      <c r="C1" s="86" t="s">
        <v>314</v>
      </c>
      <c r="D1" s="71" t="s">
        <v>3</v>
      </c>
      <c r="E1" s="71" t="s">
        <v>220</v>
      </c>
      <c r="F1" s="71" t="s">
        <v>599</v>
      </c>
      <c r="G1" s="71" t="s">
        <v>392</v>
      </c>
      <c r="H1" s="71" t="s">
        <v>5</v>
      </c>
      <c r="I1" s="71" t="s">
        <v>6</v>
      </c>
      <c r="J1" s="71" t="s">
        <v>400</v>
      </c>
      <c r="K1" s="71" t="s">
        <v>401</v>
      </c>
      <c r="L1" s="71" t="s">
        <v>402</v>
      </c>
      <c r="M1" s="71" t="s">
        <v>403</v>
      </c>
      <c r="N1" s="71" t="s">
        <v>404</v>
      </c>
      <c r="O1" s="71" t="s">
        <v>405</v>
      </c>
      <c r="P1" s="71" t="s">
        <v>406</v>
      </c>
    </row>
    <row r="2" spans="1:16" ht="13.2" customHeight="1" x14ac:dyDescent="0.25">
      <c r="A2" s="119"/>
      <c r="B2" s="142"/>
      <c r="C2" s="437" t="s">
        <v>2573</v>
      </c>
      <c r="D2" s="438"/>
      <c r="E2" s="438"/>
      <c r="F2" s="438"/>
      <c r="G2" s="438"/>
      <c r="H2" s="438"/>
      <c r="I2" s="439"/>
      <c r="J2" s="300"/>
      <c r="K2" s="300"/>
      <c r="L2" s="300"/>
      <c r="M2" s="300"/>
      <c r="N2" s="300"/>
      <c r="O2" s="300"/>
      <c r="P2" s="300"/>
    </row>
    <row r="3" spans="1:16" ht="26.4" x14ac:dyDescent="0.25">
      <c r="A3" s="119"/>
      <c r="B3" s="143" t="s">
        <v>1770</v>
      </c>
      <c r="C3" s="30">
        <v>10001</v>
      </c>
      <c r="D3" s="230" t="s">
        <v>1771</v>
      </c>
      <c r="E3" s="30">
        <v>1</v>
      </c>
      <c r="F3" s="30" t="s">
        <v>933</v>
      </c>
      <c r="G3" s="30" t="s">
        <v>396</v>
      </c>
      <c r="H3" s="30" t="s">
        <v>1772</v>
      </c>
      <c r="I3" s="230" t="s">
        <v>1773</v>
      </c>
      <c r="J3" s="30" t="s">
        <v>424</v>
      </c>
      <c r="K3" s="198"/>
      <c r="L3" s="34" t="s">
        <v>408</v>
      </c>
      <c r="M3" s="198"/>
      <c r="N3" s="198"/>
      <c r="O3" s="198"/>
      <c r="P3" s="198"/>
    </row>
    <row r="4" spans="1:16" ht="26.4" x14ac:dyDescent="0.25">
      <c r="A4" s="119"/>
      <c r="B4" s="143" t="s">
        <v>1774</v>
      </c>
      <c r="C4" s="30">
        <f>SUM(C3,E3)</f>
        <v>10002</v>
      </c>
      <c r="D4" s="230" t="s">
        <v>1775</v>
      </c>
      <c r="E4" s="30">
        <v>1</v>
      </c>
      <c r="F4" s="30" t="s">
        <v>933</v>
      </c>
      <c r="G4" s="30" t="s">
        <v>396</v>
      </c>
      <c r="H4" s="30" t="s">
        <v>1772</v>
      </c>
      <c r="I4" s="230" t="s">
        <v>1776</v>
      </c>
      <c r="J4" s="30" t="s">
        <v>424</v>
      </c>
      <c r="K4" s="198"/>
      <c r="L4" s="34" t="s">
        <v>408</v>
      </c>
      <c r="M4" s="198"/>
      <c r="N4" s="198"/>
      <c r="O4" s="198"/>
      <c r="P4" s="198"/>
    </row>
    <row r="5" spans="1:16" ht="26.4" x14ac:dyDescent="0.25">
      <c r="A5" s="119"/>
      <c r="B5" s="143" t="s">
        <v>2750</v>
      </c>
      <c r="C5" s="30">
        <f t="shared" ref="C5:C15" si="0">SUM(C4,E4)</f>
        <v>10003</v>
      </c>
      <c r="D5" s="230" t="s">
        <v>1777</v>
      </c>
      <c r="E5" s="30">
        <v>1</v>
      </c>
      <c r="F5" s="30" t="s">
        <v>933</v>
      </c>
      <c r="G5" s="30" t="s">
        <v>396</v>
      </c>
      <c r="H5" s="30" t="s">
        <v>1772</v>
      </c>
      <c r="I5" s="230" t="s">
        <v>1778</v>
      </c>
      <c r="J5" s="30" t="s">
        <v>424</v>
      </c>
      <c r="K5" s="198"/>
      <c r="L5" s="34" t="s">
        <v>408</v>
      </c>
      <c r="M5" s="198"/>
      <c r="N5" s="198"/>
      <c r="O5" s="198"/>
      <c r="P5" s="198"/>
    </row>
    <row r="6" spans="1:16" x14ac:dyDescent="0.25">
      <c r="A6" s="119"/>
      <c r="B6" s="143" t="s">
        <v>1779</v>
      </c>
      <c r="C6" s="30">
        <f t="shared" si="0"/>
        <v>10004</v>
      </c>
      <c r="D6" s="230" t="s">
        <v>1780</v>
      </c>
      <c r="E6" s="30">
        <v>1</v>
      </c>
      <c r="F6" s="30" t="s">
        <v>933</v>
      </c>
      <c r="G6" s="30" t="s">
        <v>396</v>
      </c>
      <c r="H6" s="30" t="s">
        <v>1772</v>
      </c>
      <c r="I6" s="230" t="s">
        <v>1781</v>
      </c>
      <c r="J6" s="30" t="s">
        <v>424</v>
      </c>
      <c r="K6" s="198"/>
      <c r="L6" s="34" t="s">
        <v>408</v>
      </c>
      <c r="M6" s="198"/>
      <c r="N6" s="198"/>
      <c r="O6" s="198"/>
      <c r="P6" s="198"/>
    </row>
    <row r="7" spans="1:16" x14ac:dyDescent="0.25">
      <c r="A7" s="119"/>
      <c r="B7" s="143" t="s">
        <v>2751</v>
      </c>
      <c r="C7" s="30">
        <f t="shared" si="0"/>
        <v>10005</v>
      </c>
      <c r="D7" s="230" t="s">
        <v>1782</v>
      </c>
      <c r="E7" s="30">
        <v>1</v>
      </c>
      <c r="F7" s="30" t="s">
        <v>933</v>
      </c>
      <c r="G7" s="30" t="s">
        <v>396</v>
      </c>
      <c r="H7" s="30" t="s">
        <v>1772</v>
      </c>
      <c r="I7" s="230" t="s">
        <v>1783</v>
      </c>
      <c r="J7" s="30" t="s">
        <v>424</v>
      </c>
      <c r="K7" s="198"/>
      <c r="L7" s="34" t="s">
        <v>408</v>
      </c>
      <c r="M7" s="198"/>
      <c r="N7" s="198"/>
      <c r="O7" s="198"/>
      <c r="P7" s="198"/>
    </row>
    <row r="8" spans="1:16" ht="26.4" x14ac:dyDescent="0.25">
      <c r="A8" s="119"/>
      <c r="B8" s="143" t="s">
        <v>1784</v>
      </c>
      <c r="C8" s="30">
        <f t="shared" si="0"/>
        <v>10006</v>
      </c>
      <c r="D8" s="230" t="s">
        <v>1785</v>
      </c>
      <c r="E8" s="30">
        <v>1</v>
      </c>
      <c r="F8" s="30" t="s">
        <v>933</v>
      </c>
      <c r="G8" s="30" t="s">
        <v>396</v>
      </c>
      <c r="H8" s="30" t="s">
        <v>1772</v>
      </c>
      <c r="I8" s="230" t="s">
        <v>1786</v>
      </c>
      <c r="J8" s="30" t="s">
        <v>424</v>
      </c>
      <c r="K8" s="198"/>
      <c r="L8" s="34" t="s">
        <v>408</v>
      </c>
      <c r="M8" s="198"/>
      <c r="N8" s="198"/>
      <c r="O8" s="198"/>
      <c r="P8" s="198"/>
    </row>
    <row r="9" spans="1:16" ht="26.4" x14ac:dyDescent="0.25">
      <c r="A9" s="119"/>
      <c r="B9" s="143" t="s">
        <v>1787</v>
      </c>
      <c r="C9" s="30">
        <f t="shared" si="0"/>
        <v>10007</v>
      </c>
      <c r="D9" s="230" t="s">
        <v>1788</v>
      </c>
      <c r="E9" s="30">
        <v>1</v>
      </c>
      <c r="F9" s="30" t="s">
        <v>933</v>
      </c>
      <c r="G9" s="30" t="s">
        <v>396</v>
      </c>
      <c r="H9" s="30" t="s">
        <v>1772</v>
      </c>
      <c r="I9" s="230" t="s">
        <v>1789</v>
      </c>
      <c r="J9" s="30" t="s">
        <v>424</v>
      </c>
      <c r="K9" s="198"/>
      <c r="L9" s="34" t="s">
        <v>408</v>
      </c>
      <c r="M9" s="198"/>
      <c r="N9" s="198"/>
      <c r="O9" s="198"/>
      <c r="P9" s="198"/>
    </row>
    <row r="10" spans="1:16" ht="26.4" x14ac:dyDescent="0.25">
      <c r="A10" s="119"/>
      <c r="B10" s="143" t="s">
        <v>2752</v>
      </c>
      <c r="C10" s="30">
        <f t="shared" si="0"/>
        <v>10008</v>
      </c>
      <c r="D10" s="230" t="s">
        <v>1790</v>
      </c>
      <c r="E10" s="30">
        <v>1</v>
      </c>
      <c r="F10" s="30" t="s">
        <v>933</v>
      </c>
      <c r="G10" s="30" t="s">
        <v>396</v>
      </c>
      <c r="H10" s="30" t="s">
        <v>1772</v>
      </c>
      <c r="I10" s="230" t="s">
        <v>1791</v>
      </c>
      <c r="J10" s="30" t="s">
        <v>424</v>
      </c>
      <c r="K10" s="198"/>
      <c r="L10" s="34" t="s">
        <v>408</v>
      </c>
      <c r="M10" s="198"/>
      <c r="N10" s="198"/>
      <c r="O10" s="198"/>
      <c r="P10" s="198"/>
    </row>
    <row r="11" spans="1:16" x14ac:dyDescent="0.25">
      <c r="A11" s="119"/>
      <c r="B11" s="143" t="s">
        <v>2753</v>
      </c>
      <c r="C11" s="30">
        <f t="shared" si="0"/>
        <v>10009</v>
      </c>
      <c r="D11" s="230" t="s">
        <v>1792</v>
      </c>
      <c r="E11" s="30">
        <v>1</v>
      </c>
      <c r="F11" s="30" t="s">
        <v>933</v>
      </c>
      <c r="G11" s="30" t="s">
        <v>396</v>
      </c>
      <c r="H11" s="30" t="s">
        <v>1772</v>
      </c>
      <c r="I11" s="230" t="s">
        <v>1793</v>
      </c>
      <c r="J11" s="30" t="s">
        <v>424</v>
      </c>
      <c r="K11" s="198"/>
      <c r="L11" s="34" t="s">
        <v>408</v>
      </c>
      <c r="M11" s="198"/>
      <c r="N11" s="198"/>
      <c r="O11" s="198"/>
      <c r="P11" s="198"/>
    </row>
    <row r="12" spans="1:16" ht="26.4" x14ac:dyDescent="0.25">
      <c r="A12" s="119"/>
      <c r="B12" s="143" t="s">
        <v>2754</v>
      </c>
      <c r="C12" s="30">
        <f t="shared" si="0"/>
        <v>10010</v>
      </c>
      <c r="D12" s="230" t="s">
        <v>1794</v>
      </c>
      <c r="E12" s="30">
        <v>1</v>
      </c>
      <c r="F12" s="30" t="s">
        <v>933</v>
      </c>
      <c r="G12" s="30" t="s">
        <v>396</v>
      </c>
      <c r="H12" s="30" t="s">
        <v>1772</v>
      </c>
      <c r="I12" s="230" t="s">
        <v>1795</v>
      </c>
      <c r="J12" s="30" t="s">
        <v>424</v>
      </c>
      <c r="K12" s="198"/>
      <c r="L12" s="34" t="s">
        <v>408</v>
      </c>
      <c r="M12" s="198"/>
      <c r="N12" s="198"/>
      <c r="O12" s="198"/>
      <c r="P12" s="198"/>
    </row>
    <row r="13" spans="1:16" x14ac:dyDescent="0.25">
      <c r="A13" s="119"/>
      <c r="B13" s="143" t="s">
        <v>1796</v>
      </c>
      <c r="C13" s="30">
        <f t="shared" si="0"/>
        <v>10011</v>
      </c>
      <c r="D13" s="230" t="s">
        <v>1797</v>
      </c>
      <c r="E13" s="30">
        <v>1</v>
      </c>
      <c r="F13" s="30" t="s">
        <v>933</v>
      </c>
      <c r="G13" s="30" t="s">
        <v>396</v>
      </c>
      <c r="H13" s="30" t="s">
        <v>1772</v>
      </c>
      <c r="I13" s="230" t="s">
        <v>1797</v>
      </c>
      <c r="J13" s="30" t="s">
        <v>424</v>
      </c>
      <c r="K13" s="198"/>
      <c r="L13" s="34" t="s">
        <v>408</v>
      </c>
      <c r="M13" s="198"/>
      <c r="N13" s="198"/>
      <c r="O13" s="198"/>
      <c r="P13" s="198"/>
    </row>
    <row r="14" spans="1:16" x14ac:dyDescent="0.25">
      <c r="A14" s="119"/>
      <c r="B14" s="143" t="s">
        <v>1798</v>
      </c>
      <c r="C14" s="30">
        <f t="shared" si="0"/>
        <v>10012</v>
      </c>
      <c r="D14" s="230" t="s">
        <v>1799</v>
      </c>
      <c r="E14" s="30">
        <v>1</v>
      </c>
      <c r="F14" s="30" t="s">
        <v>933</v>
      </c>
      <c r="G14" s="30" t="s">
        <v>396</v>
      </c>
      <c r="H14" s="30" t="s">
        <v>1772</v>
      </c>
      <c r="I14" s="230" t="s">
        <v>1799</v>
      </c>
      <c r="J14" s="30" t="s">
        <v>424</v>
      </c>
      <c r="K14" s="198"/>
      <c r="L14" s="34" t="s">
        <v>408</v>
      </c>
      <c r="M14" s="198"/>
      <c r="N14" s="198"/>
      <c r="O14" s="198"/>
      <c r="P14" s="198"/>
    </row>
    <row r="15" spans="1:16" x14ac:dyDescent="0.25">
      <c r="A15" s="119"/>
      <c r="B15" s="143" t="s">
        <v>2755</v>
      </c>
      <c r="C15" s="30">
        <f t="shared" si="0"/>
        <v>10013</v>
      </c>
      <c r="D15" s="230" t="s">
        <v>1800</v>
      </c>
      <c r="E15" s="30">
        <v>1</v>
      </c>
      <c r="F15" s="30" t="s">
        <v>933</v>
      </c>
      <c r="G15" s="30" t="s">
        <v>396</v>
      </c>
      <c r="H15" s="30" t="s">
        <v>1772</v>
      </c>
      <c r="I15" s="230" t="s">
        <v>1801</v>
      </c>
      <c r="J15" s="30" t="s">
        <v>424</v>
      </c>
      <c r="K15" s="198"/>
      <c r="L15" s="34" t="s">
        <v>408</v>
      </c>
      <c r="M15" s="198"/>
      <c r="N15" s="198"/>
      <c r="O15" s="198"/>
      <c r="P15" s="198"/>
    </row>
    <row r="16" spans="1:16" x14ac:dyDescent="0.25">
      <c r="A16" s="213"/>
      <c r="B16" s="279"/>
      <c r="C16" s="280">
        <f>SUM(C15,E15)</f>
        <v>10014</v>
      </c>
      <c r="D16" s="281" t="s">
        <v>1768</v>
      </c>
      <c r="E16" s="282">
        <v>987</v>
      </c>
      <c r="F16" s="282"/>
      <c r="G16" s="282"/>
      <c r="H16" s="282" t="s">
        <v>8</v>
      </c>
      <c r="I16" s="283"/>
      <c r="J16" s="283"/>
      <c r="K16" s="283"/>
      <c r="L16" s="283"/>
      <c r="M16" s="283"/>
      <c r="N16" s="283"/>
      <c r="O16" s="283"/>
      <c r="P16" s="283"/>
    </row>
    <row r="17" spans="1:16" x14ac:dyDescent="0.25">
      <c r="A17" s="213"/>
      <c r="B17" s="279" t="s">
        <v>614</v>
      </c>
      <c r="C17" s="280">
        <f>SUM(C16,E16)</f>
        <v>11001</v>
      </c>
      <c r="D17" s="273" t="s">
        <v>1769</v>
      </c>
      <c r="E17" s="282">
        <v>7000</v>
      </c>
      <c r="F17" s="282" t="s">
        <v>416</v>
      </c>
      <c r="G17" s="282"/>
      <c r="H17" s="282" t="s">
        <v>8</v>
      </c>
      <c r="I17" s="283"/>
      <c r="J17" s="283"/>
      <c r="K17" s="283"/>
      <c r="L17" s="283"/>
      <c r="M17" s="283"/>
      <c r="N17" s="283"/>
      <c r="O17" s="283"/>
      <c r="P17" s="283"/>
    </row>
    <row r="18" spans="1:16" x14ac:dyDescent="0.25">
      <c r="A18" s="87"/>
      <c r="B18" s="87"/>
      <c r="C18" s="448" t="s">
        <v>330</v>
      </c>
      <c r="D18" s="449"/>
      <c r="E18" s="449"/>
      <c r="F18" s="449"/>
      <c r="G18" s="449"/>
      <c r="H18" s="449"/>
      <c r="I18" s="450"/>
      <c r="J18" s="87"/>
      <c r="K18" s="87"/>
      <c r="L18" s="90"/>
      <c r="M18" s="90"/>
      <c r="N18" s="90"/>
      <c r="O18" s="90"/>
      <c r="P18" s="90"/>
    </row>
    <row r="19" spans="1:16" x14ac:dyDescent="0.25">
      <c r="A19" s="91"/>
      <c r="B19" s="91"/>
      <c r="C19" s="92">
        <f>SUM(C17,E17)</f>
        <v>18001</v>
      </c>
      <c r="D19" s="93" t="s">
        <v>135</v>
      </c>
      <c r="E19" s="81">
        <v>1</v>
      </c>
      <c r="F19" s="81"/>
      <c r="G19" s="81"/>
      <c r="H19" s="81"/>
      <c r="I19" s="94"/>
      <c r="J19" s="91"/>
      <c r="K19" s="91"/>
      <c r="L19" s="95"/>
      <c r="M19" s="95"/>
      <c r="N19" s="95"/>
      <c r="O19" s="95"/>
      <c r="P19" s="95"/>
    </row>
    <row r="20" spans="1:16" x14ac:dyDescent="0.25">
      <c r="A20" s="91"/>
      <c r="B20" s="91"/>
      <c r="C20" s="92">
        <f t="shared" ref="C20:C32" si="1">SUM(C19,E19)</f>
        <v>18002</v>
      </c>
      <c r="D20" s="79" t="s">
        <v>7</v>
      </c>
      <c r="E20" s="80">
        <v>49</v>
      </c>
      <c r="F20" s="80"/>
      <c r="G20" s="80"/>
      <c r="H20" s="80"/>
      <c r="I20" s="82"/>
      <c r="J20" s="91"/>
      <c r="K20" s="91"/>
      <c r="L20" s="95"/>
      <c r="M20" s="95"/>
      <c r="N20" s="95"/>
      <c r="O20" s="95"/>
      <c r="P20" s="95"/>
    </row>
    <row r="21" spans="1:16" x14ac:dyDescent="0.25">
      <c r="A21" s="87"/>
      <c r="B21" s="87"/>
      <c r="C21" s="448" t="s">
        <v>331</v>
      </c>
      <c r="D21" s="449"/>
      <c r="E21" s="449"/>
      <c r="F21" s="449"/>
      <c r="G21" s="449"/>
      <c r="H21" s="449"/>
      <c r="I21" s="450"/>
      <c r="J21" s="87"/>
      <c r="K21" s="87"/>
      <c r="L21" s="90"/>
      <c r="M21" s="90"/>
      <c r="N21" s="90"/>
      <c r="O21" s="90"/>
      <c r="P21" s="90"/>
    </row>
    <row r="22" spans="1:16" x14ac:dyDescent="0.25">
      <c r="A22" s="198"/>
      <c r="B22" s="226" t="s">
        <v>457</v>
      </c>
      <c r="C22" s="33">
        <f>SUM(C20,E20)</f>
        <v>18051</v>
      </c>
      <c r="D22" s="44" t="s">
        <v>30</v>
      </c>
      <c r="E22" s="46">
        <v>1</v>
      </c>
      <c r="F22" s="46" t="s">
        <v>416</v>
      </c>
      <c r="G22" s="46" t="s">
        <v>396</v>
      </c>
      <c r="H22" s="46" t="s">
        <v>397</v>
      </c>
      <c r="I22" s="75" t="s">
        <v>221</v>
      </c>
      <c r="J22" s="30" t="s">
        <v>424</v>
      </c>
      <c r="K22" s="198" t="s">
        <v>425</v>
      </c>
      <c r="L22" s="146" t="s">
        <v>408</v>
      </c>
      <c r="M22" s="146" t="s">
        <v>416</v>
      </c>
      <c r="N22" s="146" t="s">
        <v>416</v>
      </c>
      <c r="O22" s="146" t="s">
        <v>416</v>
      </c>
      <c r="P22" s="146" t="s">
        <v>416</v>
      </c>
    </row>
    <row r="23" spans="1:16" x14ac:dyDescent="0.25">
      <c r="A23" s="198"/>
      <c r="B23" s="226" t="s">
        <v>458</v>
      </c>
      <c r="C23" s="33">
        <f t="shared" si="1"/>
        <v>18052</v>
      </c>
      <c r="D23" s="44" t="s">
        <v>31</v>
      </c>
      <c r="E23" s="46">
        <v>8</v>
      </c>
      <c r="F23" s="46" t="s">
        <v>416</v>
      </c>
      <c r="G23" s="46" t="s">
        <v>396</v>
      </c>
      <c r="H23" s="46" t="s">
        <v>397</v>
      </c>
      <c r="I23" s="75" t="s">
        <v>154</v>
      </c>
      <c r="J23" s="30" t="s">
        <v>424</v>
      </c>
      <c r="K23" s="198" t="s">
        <v>425</v>
      </c>
      <c r="L23" s="146" t="s">
        <v>408</v>
      </c>
      <c r="M23" s="146" t="s">
        <v>416</v>
      </c>
      <c r="N23" s="146" t="s">
        <v>416</v>
      </c>
      <c r="O23" s="146" t="s">
        <v>416</v>
      </c>
      <c r="P23" s="146" t="s">
        <v>416</v>
      </c>
    </row>
    <row r="24" spans="1:16" x14ac:dyDescent="0.25">
      <c r="A24" s="91"/>
      <c r="B24" s="91"/>
      <c r="C24" s="92">
        <f t="shared" si="1"/>
        <v>18060</v>
      </c>
      <c r="D24" s="79" t="s">
        <v>135</v>
      </c>
      <c r="E24" s="80">
        <v>3</v>
      </c>
      <c r="F24" s="80"/>
      <c r="G24" s="80"/>
      <c r="H24" s="80"/>
      <c r="I24" s="82"/>
      <c r="J24" s="91"/>
      <c r="K24" s="91"/>
      <c r="L24" s="95"/>
      <c r="M24" s="95"/>
      <c r="N24" s="95"/>
      <c r="O24" s="95"/>
      <c r="P24" s="95"/>
    </row>
    <row r="25" spans="1:16" s="148" customFormat="1" ht="13.2" customHeight="1" x14ac:dyDescent="0.25">
      <c r="A25" s="143"/>
      <c r="B25" s="226" t="s">
        <v>896</v>
      </c>
      <c r="C25" s="29">
        <f t="shared" si="1"/>
        <v>18063</v>
      </c>
      <c r="D25" s="44" t="s">
        <v>32</v>
      </c>
      <c r="E25" s="46">
        <v>1</v>
      </c>
      <c r="F25" s="46" t="s">
        <v>933</v>
      </c>
      <c r="G25" s="46" t="s">
        <v>396</v>
      </c>
      <c r="H25" s="46"/>
      <c r="I25" s="44" t="s">
        <v>33</v>
      </c>
      <c r="J25" s="30" t="s">
        <v>424</v>
      </c>
      <c r="K25" s="143" t="s">
        <v>425</v>
      </c>
      <c r="L25" s="127" t="s">
        <v>408</v>
      </c>
      <c r="M25" s="127" t="s">
        <v>416</v>
      </c>
      <c r="N25" s="127" t="s">
        <v>416</v>
      </c>
      <c r="O25" s="127" t="s">
        <v>416</v>
      </c>
      <c r="P25" s="127" t="s">
        <v>416</v>
      </c>
    </row>
    <row r="26" spans="1:16" s="148" customFormat="1" ht="25.95" customHeight="1" x14ac:dyDescent="0.25">
      <c r="A26" s="143"/>
      <c r="B26" s="143" t="s">
        <v>737</v>
      </c>
      <c r="C26" s="29">
        <f t="shared" si="1"/>
        <v>18064</v>
      </c>
      <c r="D26" s="44" t="s">
        <v>738</v>
      </c>
      <c r="E26" s="46">
        <v>8</v>
      </c>
      <c r="F26" s="301" t="s">
        <v>933</v>
      </c>
      <c r="G26" s="46" t="s">
        <v>396</v>
      </c>
      <c r="H26" s="46" t="s">
        <v>397</v>
      </c>
      <c r="I26" s="77" t="s">
        <v>34</v>
      </c>
      <c r="J26" s="30" t="s">
        <v>424</v>
      </c>
      <c r="K26" s="143" t="s">
        <v>425</v>
      </c>
      <c r="L26" s="127" t="s">
        <v>408</v>
      </c>
      <c r="M26" s="127" t="s">
        <v>416</v>
      </c>
      <c r="N26" s="127" t="s">
        <v>416</v>
      </c>
      <c r="O26" s="127" t="s">
        <v>416</v>
      </c>
      <c r="P26" s="127" t="s">
        <v>416</v>
      </c>
    </row>
    <row r="27" spans="1:16" x14ac:dyDescent="0.25">
      <c r="A27" s="198"/>
      <c r="B27" s="198"/>
      <c r="C27" s="33">
        <f>SUM(C26,E26)</f>
        <v>18072</v>
      </c>
      <c r="D27" s="44" t="s">
        <v>7</v>
      </c>
      <c r="E27" s="46">
        <v>29</v>
      </c>
      <c r="F27" s="46"/>
      <c r="G27" s="46"/>
      <c r="H27" s="46"/>
      <c r="I27" s="75"/>
      <c r="J27" s="198"/>
      <c r="K27" s="198"/>
      <c r="L27" s="146"/>
      <c r="M27" s="146"/>
      <c r="N27" s="146"/>
      <c r="O27" s="146"/>
      <c r="P27" s="146"/>
    </row>
    <row r="28" spans="1:16" x14ac:dyDescent="0.25">
      <c r="A28" s="87"/>
      <c r="B28" s="87"/>
      <c r="C28" s="448" t="s">
        <v>332</v>
      </c>
      <c r="D28" s="449"/>
      <c r="E28" s="449"/>
      <c r="F28" s="449"/>
      <c r="G28" s="449"/>
      <c r="H28" s="449"/>
      <c r="I28" s="450"/>
      <c r="J28" s="87"/>
      <c r="K28" s="87"/>
      <c r="L28" s="90"/>
      <c r="M28" s="90"/>
      <c r="N28" s="90"/>
      <c r="O28" s="90"/>
      <c r="P28" s="90"/>
    </row>
    <row r="29" spans="1:16" ht="26.4" x14ac:dyDescent="0.25">
      <c r="A29" s="87"/>
      <c r="B29" s="142" t="s">
        <v>459</v>
      </c>
      <c r="C29" s="33">
        <f>SUM(C27,E27)</f>
        <v>18101</v>
      </c>
      <c r="D29" s="43" t="s">
        <v>310</v>
      </c>
      <c r="E29" s="56">
        <v>1</v>
      </c>
      <c r="F29" s="56" t="s">
        <v>416</v>
      </c>
      <c r="G29" s="46" t="s">
        <v>395</v>
      </c>
      <c r="H29" s="56" t="s">
        <v>397</v>
      </c>
      <c r="I29" s="89" t="s">
        <v>156</v>
      </c>
      <c r="J29" s="30" t="s">
        <v>424</v>
      </c>
      <c r="K29" s="142" t="s">
        <v>425</v>
      </c>
      <c r="L29" s="90" t="s">
        <v>408</v>
      </c>
      <c r="M29" s="90" t="s">
        <v>416</v>
      </c>
      <c r="N29" s="90" t="s">
        <v>416</v>
      </c>
      <c r="O29" s="90" t="s">
        <v>416</v>
      </c>
      <c r="P29" s="90" t="s">
        <v>416</v>
      </c>
    </row>
    <row r="30" spans="1:16" ht="13.2" customHeight="1" x14ac:dyDescent="0.25">
      <c r="A30" s="87"/>
      <c r="B30" s="244" t="s">
        <v>460</v>
      </c>
      <c r="C30" s="33">
        <f t="shared" si="1"/>
        <v>18102</v>
      </c>
      <c r="D30" s="43" t="s">
        <v>311</v>
      </c>
      <c r="E30" s="56">
        <v>246</v>
      </c>
      <c r="F30" s="56" t="s">
        <v>416</v>
      </c>
      <c r="G30" s="46" t="s">
        <v>395</v>
      </c>
      <c r="H30" s="56" t="s">
        <v>397</v>
      </c>
      <c r="I30" s="89" t="s">
        <v>155</v>
      </c>
      <c r="J30" s="30" t="s">
        <v>424</v>
      </c>
      <c r="K30" s="142" t="s">
        <v>425</v>
      </c>
      <c r="L30" s="90" t="s">
        <v>408</v>
      </c>
      <c r="M30" s="90" t="s">
        <v>416</v>
      </c>
      <c r="N30" s="90" t="s">
        <v>416</v>
      </c>
      <c r="O30" s="90" t="s">
        <v>416</v>
      </c>
      <c r="P30" s="90" t="s">
        <v>416</v>
      </c>
    </row>
    <row r="31" spans="1:16" x14ac:dyDescent="0.25">
      <c r="A31" s="91"/>
      <c r="B31" s="91"/>
      <c r="C31" s="92">
        <f t="shared" si="1"/>
        <v>18348</v>
      </c>
      <c r="D31" s="79" t="s">
        <v>7</v>
      </c>
      <c r="E31" s="80">
        <v>3</v>
      </c>
      <c r="F31" s="80"/>
      <c r="G31" s="80"/>
      <c r="H31" s="80"/>
      <c r="I31" s="82"/>
      <c r="J31" s="91"/>
      <c r="K31" s="91"/>
      <c r="L31" s="95"/>
      <c r="M31" s="95"/>
      <c r="N31" s="95"/>
      <c r="O31" s="95"/>
      <c r="P31" s="95"/>
    </row>
    <row r="32" spans="1:16" ht="52.8" x14ac:dyDescent="0.25">
      <c r="A32" s="87"/>
      <c r="B32" s="142" t="s">
        <v>864</v>
      </c>
      <c r="C32" s="33">
        <f t="shared" si="1"/>
        <v>18351</v>
      </c>
      <c r="D32" s="43" t="s">
        <v>345</v>
      </c>
      <c r="E32" s="56">
        <v>1</v>
      </c>
      <c r="F32" s="56" t="s">
        <v>416</v>
      </c>
      <c r="G32" s="46" t="s">
        <v>395</v>
      </c>
      <c r="H32" s="56" t="s">
        <v>397</v>
      </c>
      <c r="I32" s="89" t="s">
        <v>157</v>
      </c>
      <c r="J32" s="30" t="s">
        <v>424</v>
      </c>
      <c r="K32" s="149" t="s">
        <v>425</v>
      </c>
      <c r="L32" s="90" t="s">
        <v>408</v>
      </c>
      <c r="M32" s="90" t="s">
        <v>416</v>
      </c>
      <c r="N32" s="90" t="s">
        <v>416</v>
      </c>
      <c r="O32" s="90" t="s">
        <v>416</v>
      </c>
      <c r="P32" s="90" t="s">
        <v>416</v>
      </c>
    </row>
    <row r="33" spans="1:16" ht="26.4" x14ac:dyDescent="0.25">
      <c r="A33" s="87"/>
      <c r="B33" s="147" t="s">
        <v>865</v>
      </c>
      <c r="C33" s="90">
        <f>SUM(C32,E32)</f>
        <v>18352</v>
      </c>
      <c r="D33" s="43" t="s">
        <v>346</v>
      </c>
      <c r="E33" s="56">
        <v>246</v>
      </c>
      <c r="F33" s="56" t="s">
        <v>416</v>
      </c>
      <c r="G33" s="46" t="s">
        <v>395</v>
      </c>
      <c r="H33" s="56" t="s">
        <v>397</v>
      </c>
      <c r="I33" s="89" t="s">
        <v>155</v>
      </c>
      <c r="J33" s="30" t="s">
        <v>424</v>
      </c>
      <c r="K33" s="149" t="s">
        <v>425</v>
      </c>
      <c r="L33" s="90" t="s">
        <v>408</v>
      </c>
      <c r="M33" s="90" t="s">
        <v>416</v>
      </c>
      <c r="N33" s="90" t="s">
        <v>416</v>
      </c>
      <c r="O33" s="90" t="s">
        <v>416</v>
      </c>
      <c r="P33" s="90" t="s">
        <v>416</v>
      </c>
    </row>
    <row r="34" spans="1:16" x14ac:dyDescent="0.25">
      <c r="A34" s="91"/>
      <c r="B34" s="91"/>
      <c r="C34" s="95">
        <f t="shared" ref="C34:C41" si="2">SUM(C33,E33)</f>
        <v>18598</v>
      </c>
      <c r="D34" s="79" t="s">
        <v>7</v>
      </c>
      <c r="E34" s="80">
        <v>3</v>
      </c>
      <c r="F34" s="80"/>
      <c r="G34" s="80"/>
      <c r="H34" s="80"/>
      <c r="I34" s="82"/>
      <c r="J34" s="91"/>
      <c r="K34" s="91"/>
      <c r="L34" s="95"/>
      <c r="M34" s="95"/>
      <c r="N34" s="95"/>
      <c r="O34" s="95"/>
      <c r="P34" s="95"/>
    </row>
    <row r="35" spans="1:16" ht="39.6" x14ac:dyDescent="0.25">
      <c r="A35" s="87"/>
      <c r="B35" s="142" t="s">
        <v>461</v>
      </c>
      <c r="C35" s="90">
        <f t="shared" si="2"/>
        <v>18601</v>
      </c>
      <c r="D35" s="43" t="s">
        <v>312</v>
      </c>
      <c r="E35" s="56">
        <v>1</v>
      </c>
      <c r="F35" s="56" t="s">
        <v>416</v>
      </c>
      <c r="G35" s="46" t="s">
        <v>395</v>
      </c>
      <c r="H35" s="56" t="s">
        <v>397</v>
      </c>
      <c r="I35" s="89" t="s">
        <v>222</v>
      </c>
      <c r="J35" s="30" t="s">
        <v>424</v>
      </c>
      <c r="K35" s="149" t="s">
        <v>425</v>
      </c>
      <c r="L35" s="90" t="s">
        <v>408</v>
      </c>
      <c r="M35" s="90" t="s">
        <v>416</v>
      </c>
      <c r="N35" s="90" t="s">
        <v>416</v>
      </c>
      <c r="O35" s="90" t="s">
        <v>416</v>
      </c>
      <c r="P35" s="90" t="s">
        <v>416</v>
      </c>
    </row>
    <row r="36" spans="1:16" ht="13.2" customHeight="1" x14ac:dyDescent="0.25">
      <c r="A36" s="87"/>
      <c r="B36" s="142" t="s">
        <v>462</v>
      </c>
      <c r="C36" s="90">
        <f t="shared" si="2"/>
        <v>18602</v>
      </c>
      <c r="D36" s="43" t="s">
        <v>313</v>
      </c>
      <c r="E36" s="56">
        <v>246</v>
      </c>
      <c r="F36" s="56" t="s">
        <v>416</v>
      </c>
      <c r="G36" s="46" t="s">
        <v>395</v>
      </c>
      <c r="H36" s="56" t="s">
        <v>397</v>
      </c>
      <c r="I36" s="89" t="s">
        <v>155</v>
      </c>
      <c r="J36" s="30" t="s">
        <v>424</v>
      </c>
      <c r="K36" s="149" t="s">
        <v>425</v>
      </c>
      <c r="L36" s="90" t="s">
        <v>408</v>
      </c>
      <c r="M36" s="90" t="s">
        <v>416</v>
      </c>
      <c r="N36" s="90" t="s">
        <v>416</v>
      </c>
      <c r="O36" s="90" t="s">
        <v>416</v>
      </c>
      <c r="P36" s="90" t="s">
        <v>416</v>
      </c>
    </row>
    <row r="37" spans="1:16" x14ac:dyDescent="0.25">
      <c r="A37" s="91"/>
      <c r="B37" s="91"/>
      <c r="C37" s="95">
        <f t="shared" si="2"/>
        <v>18848</v>
      </c>
      <c r="D37" s="79" t="s">
        <v>7</v>
      </c>
      <c r="E37" s="80">
        <v>103</v>
      </c>
      <c r="F37" s="80"/>
      <c r="G37" s="80"/>
      <c r="H37" s="80"/>
      <c r="I37" s="82"/>
      <c r="J37" s="91"/>
      <c r="K37" s="91"/>
      <c r="L37" s="95"/>
      <c r="M37" s="95"/>
      <c r="N37" s="95"/>
      <c r="O37" s="95"/>
      <c r="P37" s="95"/>
    </row>
    <row r="38" spans="1:16" x14ac:dyDescent="0.25">
      <c r="A38" s="87"/>
      <c r="B38" s="87"/>
      <c r="C38" s="445" t="s">
        <v>333</v>
      </c>
      <c r="D38" s="446"/>
      <c r="E38" s="446"/>
      <c r="F38" s="446"/>
      <c r="G38" s="446"/>
      <c r="H38" s="446"/>
      <c r="I38" s="447"/>
      <c r="J38" s="30"/>
      <c r="K38" s="87"/>
      <c r="L38" s="90"/>
      <c r="M38" s="90"/>
      <c r="N38" s="90"/>
      <c r="O38" s="90"/>
      <c r="P38" s="90"/>
    </row>
    <row r="39" spans="1:16" ht="13.2" customHeight="1" x14ac:dyDescent="0.25">
      <c r="A39" s="198"/>
      <c r="B39" s="198" t="s">
        <v>866</v>
      </c>
      <c r="C39" s="146">
        <f>SUM(C37,E37)</f>
        <v>18951</v>
      </c>
      <c r="D39" s="44" t="s">
        <v>185</v>
      </c>
      <c r="E39" s="46">
        <v>1</v>
      </c>
      <c r="F39" s="46" t="s">
        <v>416</v>
      </c>
      <c r="G39" s="46" t="s">
        <v>396</v>
      </c>
      <c r="H39" s="46" t="s">
        <v>397</v>
      </c>
      <c r="I39" s="75"/>
      <c r="J39" s="30" t="s">
        <v>424</v>
      </c>
      <c r="K39" s="210" t="s">
        <v>425</v>
      </c>
      <c r="L39" s="146" t="s">
        <v>408</v>
      </c>
      <c r="M39" s="146" t="s">
        <v>416</v>
      </c>
      <c r="N39" s="146" t="s">
        <v>416</v>
      </c>
      <c r="O39" s="146" t="s">
        <v>416</v>
      </c>
      <c r="P39" s="146" t="s">
        <v>416</v>
      </c>
    </row>
    <row r="40" spans="1:16" ht="26.4" x14ac:dyDescent="0.25">
      <c r="A40" s="198"/>
      <c r="B40" s="198" t="s">
        <v>867</v>
      </c>
      <c r="C40" s="146">
        <f t="shared" si="2"/>
        <v>18952</v>
      </c>
      <c r="D40" s="44" t="s">
        <v>186</v>
      </c>
      <c r="E40" s="46">
        <v>9</v>
      </c>
      <c r="F40" s="46" t="s">
        <v>416</v>
      </c>
      <c r="G40" s="46" t="s">
        <v>396</v>
      </c>
      <c r="H40" s="46" t="s">
        <v>397</v>
      </c>
      <c r="I40" s="75"/>
      <c r="J40" s="30" t="s">
        <v>424</v>
      </c>
      <c r="K40" s="210" t="s">
        <v>425</v>
      </c>
      <c r="L40" s="146" t="s">
        <v>408</v>
      </c>
      <c r="M40" s="146" t="s">
        <v>416</v>
      </c>
      <c r="N40" s="146" t="s">
        <v>416</v>
      </c>
      <c r="O40" s="146" t="s">
        <v>416</v>
      </c>
      <c r="P40" s="146" t="s">
        <v>416</v>
      </c>
    </row>
    <row r="41" spans="1:16" x14ac:dyDescent="0.25">
      <c r="A41" s="91"/>
      <c r="B41" s="91"/>
      <c r="C41" s="95">
        <f t="shared" si="2"/>
        <v>18961</v>
      </c>
      <c r="D41" s="79" t="s">
        <v>7</v>
      </c>
      <c r="E41" s="80">
        <v>40</v>
      </c>
      <c r="F41" s="80"/>
      <c r="G41" s="80"/>
      <c r="H41" s="80"/>
      <c r="I41" s="82"/>
      <c r="J41" s="91"/>
      <c r="K41" s="91"/>
      <c r="L41" s="95"/>
      <c r="M41" s="95"/>
      <c r="N41" s="95"/>
      <c r="O41" s="95"/>
      <c r="P41" s="95"/>
    </row>
    <row r="42" spans="1:16" x14ac:dyDescent="0.25">
      <c r="A42" s="87"/>
      <c r="B42" s="87"/>
      <c r="C42" s="445" t="s">
        <v>335</v>
      </c>
      <c r="D42" s="446"/>
      <c r="E42" s="446"/>
      <c r="F42" s="446"/>
      <c r="G42" s="446"/>
      <c r="H42" s="446"/>
      <c r="I42" s="447"/>
      <c r="J42" s="87"/>
      <c r="K42" s="87"/>
      <c r="L42" s="90"/>
      <c r="M42" s="90"/>
      <c r="N42" s="90"/>
      <c r="O42" s="90"/>
      <c r="P42" s="90"/>
    </row>
    <row r="43" spans="1:16" x14ac:dyDescent="0.25">
      <c r="A43" s="91"/>
      <c r="B43" s="91"/>
      <c r="C43" s="95">
        <f>SUM(C41,E41)</f>
        <v>19001</v>
      </c>
      <c r="D43" s="79" t="s">
        <v>35</v>
      </c>
      <c r="E43" s="80">
        <v>1000</v>
      </c>
      <c r="F43" s="80"/>
      <c r="G43" s="80"/>
      <c r="H43" s="80"/>
      <c r="I43" s="82"/>
      <c r="J43" s="91"/>
      <c r="K43" s="91"/>
      <c r="L43" s="95"/>
      <c r="M43" s="95"/>
      <c r="N43" s="95"/>
      <c r="O43" s="95"/>
      <c r="P43" s="95"/>
    </row>
    <row r="44" spans="1:16" x14ac:dyDescent="0.25">
      <c r="D44" s="49"/>
      <c r="E44" s="50"/>
      <c r="F44" s="50"/>
      <c r="G44" s="50"/>
      <c r="H44" s="50"/>
      <c r="I44" s="51"/>
    </row>
    <row r="45" spans="1:16" x14ac:dyDescent="0.25">
      <c r="D45" s="49"/>
      <c r="E45" s="50"/>
      <c r="F45" s="50"/>
      <c r="G45" s="50"/>
      <c r="H45" s="50"/>
      <c r="I45" s="51"/>
    </row>
    <row r="46" spans="1:16" x14ac:dyDescent="0.25">
      <c r="D46" s="49"/>
      <c r="E46" s="50"/>
      <c r="F46" s="50"/>
      <c r="G46" s="50"/>
      <c r="H46" s="50"/>
      <c r="I46" s="51"/>
    </row>
    <row r="47" spans="1:16" x14ac:dyDescent="0.25">
      <c r="D47" s="49"/>
      <c r="E47" s="50"/>
      <c r="F47" s="50"/>
      <c r="G47" s="50"/>
      <c r="H47" s="50"/>
      <c r="I47" s="51"/>
    </row>
    <row r="48" spans="1:16" x14ac:dyDescent="0.25">
      <c r="D48" s="49"/>
      <c r="E48" s="50"/>
      <c r="F48" s="50"/>
      <c r="G48" s="50"/>
      <c r="H48" s="50"/>
      <c r="I48" s="51"/>
    </row>
    <row r="49" spans="4:9" x14ac:dyDescent="0.25">
      <c r="D49" s="49"/>
      <c r="E49" s="50"/>
      <c r="F49" s="50"/>
      <c r="G49" s="50"/>
      <c r="H49" s="50"/>
      <c r="I49" s="51"/>
    </row>
    <row r="50" spans="4:9" x14ac:dyDescent="0.25">
      <c r="D50" s="49"/>
      <c r="E50" s="50"/>
      <c r="F50" s="50"/>
      <c r="G50" s="50"/>
      <c r="H50" s="50"/>
      <c r="I50" s="51"/>
    </row>
    <row r="51" spans="4:9" x14ac:dyDescent="0.25">
      <c r="D51" s="52"/>
      <c r="E51" s="53"/>
      <c r="F51" s="53"/>
      <c r="G51" s="53"/>
      <c r="H51" s="53"/>
      <c r="I51" s="54"/>
    </row>
    <row r="52" spans="4:9" x14ac:dyDescent="0.25">
      <c r="D52" s="52"/>
      <c r="E52" s="53"/>
      <c r="F52" s="53"/>
      <c r="G52" s="53"/>
      <c r="H52" s="53"/>
      <c r="I52" s="54"/>
    </row>
    <row r="53" spans="4:9" x14ac:dyDescent="0.25">
      <c r="D53" s="52"/>
      <c r="E53" s="53"/>
      <c r="F53" s="53"/>
      <c r="G53" s="53"/>
      <c r="H53" s="53"/>
      <c r="I53" s="54"/>
    </row>
    <row r="54" spans="4:9" x14ac:dyDescent="0.25">
      <c r="D54" s="52"/>
      <c r="E54" s="53"/>
      <c r="F54" s="53"/>
      <c r="G54" s="53"/>
      <c r="H54" s="53"/>
      <c r="I54" s="54"/>
    </row>
    <row r="55" spans="4:9" x14ac:dyDescent="0.25">
      <c r="D55" s="52"/>
      <c r="E55" s="53"/>
      <c r="F55" s="53"/>
      <c r="G55" s="53"/>
      <c r="H55" s="53"/>
      <c r="I55" s="54"/>
    </row>
    <row r="56" spans="4:9" x14ac:dyDescent="0.25">
      <c r="D56" s="52"/>
      <c r="E56" s="53"/>
      <c r="F56" s="53"/>
      <c r="G56" s="53"/>
      <c r="H56" s="53"/>
      <c r="I56" s="54"/>
    </row>
    <row r="57" spans="4:9" x14ac:dyDescent="0.25">
      <c r="D57" s="52"/>
      <c r="E57" s="53"/>
      <c r="F57" s="53"/>
      <c r="G57" s="53"/>
      <c r="H57" s="53"/>
      <c r="I57" s="54"/>
    </row>
    <row r="58" spans="4:9" x14ac:dyDescent="0.25">
      <c r="D58" s="52"/>
      <c r="E58" s="53"/>
      <c r="F58" s="53"/>
      <c r="G58" s="53"/>
      <c r="H58" s="53"/>
      <c r="I58" s="54"/>
    </row>
    <row r="59" spans="4:9" x14ac:dyDescent="0.25">
      <c r="D59" s="52"/>
      <c r="E59" s="53"/>
      <c r="F59" s="53"/>
      <c r="G59" s="53"/>
      <c r="H59" s="53"/>
      <c r="I59" s="54"/>
    </row>
    <row r="60" spans="4:9" x14ac:dyDescent="0.25">
      <c r="D60" s="52"/>
      <c r="E60" s="53"/>
      <c r="F60" s="53"/>
      <c r="G60" s="53"/>
      <c r="H60" s="53"/>
      <c r="I60" s="54"/>
    </row>
    <row r="61" spans="4:9" x14ac:dyDescent="0.25">
      <c r="D61" s="52"/>
      <c r="E61" s="53"/>
      <c r="F61" s="53"/>
      <c r="G61" s="53"/>
      <c r="H61" s="53"/>
      <c r="I61" s="54"/>
    </row>
    <row r="62" spans="4:9" x14ac:dyDescent="0.25">
      <c r="D62" s="52"/>
      <c r="E62" s="53"/>
      <c r="F62" s="53"/>
      <c r="G62" s="53"/>
      <c r="H62" s="53"/>
      <c r="I62" s="54"/>
    </row>
    <row r="63" spans="4:9" x14ac:dyDescent="0.25">
      <c r="D63" s="52"/>
      <c r="E63" s="53"/>
      <c r="F63" s="53"/>
      <c r="G63" s="53"/>
      <c r="H63" s="53"/>
      <c r="I63" s="54"/>
    </row>
    <row r="64" spans="4:9" x14ac:dyDescent="0.25">
      <c r="D64" s="52"/>
      <c r="E64" s="53"/>
      <c r="F64" s="53"/>
      <c r="G64" s="53"/>
      <c r="H64" s="53"/>
      <c r="I64" s="54"/>
    </row>
    <row r="65" spans="4:9" x14ac:dyDescent="0.25">
      <c r="D65" s="52"/>
      <c r="E65" s="53"/>
      <c r="F65" s="53"/>
      <c r="G65" s="53"/>
      <c r="H65" s="53"/>
      <c r="I65" s="54"/>
    </row>
    <row r="66" spans="4:9" x14ac:dyDescent="0.25">
      <c r="D66" s="52"/>
      <c r="E66" s="53"/>
      <c r="F66" s="53"/>
      <c r="G66" s="53"/>
      <c r="H66" s="53"/>
      <c r="I66" s="54"/>
    </row>
    <row r="67" spans="4:9" x14ac:dyDescent="0.25">
      <c r="D67" s="52"/>
      <c r="E67" s="53"/>
      <c r="F67" s="53"/>
      <c r="G67" s="53"/>
      <c r="H67" s="53"/>
      <c r="I67" s="54"/>
    </row>
    <row r="68" spans="4:9" x14ac:dyDescent="0.25">
      <c r="D68" s="52"/>
      <c r="E68" s="53"/>
      <c r="F68" s="53"/>
      <c r="G68" s="53"/>
      <c r="H68" s="53"/>
      <c r="I68" s="54"/>
    </row>
    <row r="69" spans="4:9" x14ac:dyDescent="0.25">
      <c r="D69" s="52"/>
      <c r="E69" s="53"/>
      <c r="F69" s="53"/>
      <c r="G69" s="53"/>
      <c r="H69" s="53"/>
      <c r="I69" s="54"/>
    </row>
    <row r="70" spans="4:9" x14ac:dyDescent="0.25">
      <c r="D70" s="52"/>
      <c r="E70" s="53"/>
      <c r="F70" s="53"/>
      <c r="G70" s="53"/>
      <c r="H70" s="53"/>
      <c r="I70" s="54"/>
    </row>
    <row r="71" spans="4:9" x14ac:dyDescent="0.25">
      <c r="D71" s="52"/>
      <c r="E71" s="53"/>
      <c r="F71" s="53"/>
      <c r="G71" s="53"/>
      <c r="H71" s="53"/>
      <c r="I71" s="54"/>
    </row>
    <row r="72" spans="4:9" x14ac:dyDescent="0.25">
      <c r="D72" s="52"/>
      <c r="E72" s="53"/>
      <c r="F72" s="53"/>
      <c r="G72" s="53"/>
      <c r="H72" s="53"/>
      <c r="I72" s="54"/>
    </row>
    <row r="73" spans="4:9" x14ac:dyDescent="0.25">
      <c r="D73" s="52"/>
      <c r="E73" s="53"/>
      <c r="F73" s="53"/>
      <c r="G73" s="53"/>
      <c r="H73" s="53"/>
      <c r="I73" s="54"/>
    </row>
    <row r="74" spans="4:9" x14ac:dyDescent="0.25">
      <c r="D74" s="52"/>
      <c r="E74" s="53"/>
      <c r="F74" s="53"/>
      <c r="G74" s="53"/>
      <c r="H74" s="53"/>
      <c r="I74" s="54"/>
    </row>
    <row r="75" spans="4:9" x14ac:dyDescent="0.25">
      <c r="D75" s="52"/>
      <c r="E75" s="53"/>
      <c r="F75" s="53"/>
      <c r="G75" s="53"/>
      <c r="H75" s="53"/>
      <c r="I75" s="54"/>
    </row>
    <row r="76" spans="4:9" x14ac:dyDescent="0.25">
      <c r="D76" s="52"/>
      <c r="E76" s="53"/>
      <c r="F76" s="53"/>
      <c r="G76" s="53"/>
      <c r="H76" s="53"/>
      <c r="I76" s="54"/>
    </row>
    <row r="77" spans="4:9" x14ac:dyDescent="0.25">
      <c r="D77" s="52"/>
      <c r="E77" s="53"/>
      <c r="F77" s="53"/>
      <c r="G77" s="53"/>
      <c r="H77" s="53"/>
      <c r="I77" s="54"/>
    </row>
    <row r="78" spans="4:9" x14ac:dyDescent="0.25">
      <c r="D78" s="52"/>
      <c r="E78" s="53"/>
      <c r="F78" s="53"/>
      <c r="G78" s="53"/>
      <c r="H78" s="53"/>
      <c r="I78" s="54"/>
    </row>
    <row r="79" spans="4:9" x14ac:dyDescent="0.25">
      <c r="D79" s="52"/>
      <c r="E79" s="53"/>
      <c r="F79" s="53"/>
      <c r="G79" s="53"/>
      <c r="H79" s="53"/>
      <c r="I79" s="54"/>
    </row>
    <row r="80" spans="4:9" x14ac:dyDescent="0.25">
      <c r="D80" s="52"/>
      <c r="E80" s="53"/>
      <c r="F80" s="53"/>
      <c r="G80" s="53"/>
      <c r="H80" s="53"/>
      <c r="I80" s="54"/>
    </row>
  </sheetData>
  <sheetProtection selectLockedCells="1" selectUnlockedCells="1"/>
  <mergeCells count="6">
    <mergeCell ref="C42:I42"/>
    <mergeCell ref="C2:I2"/>
    <mergeCell ref="C18:I18"/>
    <mergeCell ref="C21:I21"/>
    <mergeCell ref="C28:I28"/>
    <mergeCell ref="C38:I38"/>
  </mergeCells>
  <pageMargins left="0.7" right="0.7" top="0.75" bottom="0.75" header="0.51180555555555551" footer="0.51180555555555551"/>
  <pageSetup paperSize="9" firstPageNumber="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319"/>
  <sheetViews>
    <sheetView zoomScaleNormal="100" zoomScaleSheetLayoutView="80" workbookViewId="0">
      <pane ySplit="1" topLeftCell="A293" activePane="bottomLeft" state="frozen"/>
      <selection pane="bottomLeft" activeCell="A299" sqref="A299:XFD299"/>
    </sheetView>
  </sheetViews>
  <sheetFormatPr defaultColWidth="10.6640625" defaultRowHeight="13.2" x14ac:dyDescent="0.25"/>
  <cols>
    <col min="1" max="1" width="5.44140625" style="9" customWidth="1"/>
    <col min="2" max="2" width="31.44140625" style="9" customWidth="1"/>
    <col min="3" max="3" width="9.6640625" customWidth="1"/>
    <col min="4" max="4" width="30.6640625" style="12" customWidth="1"/>
    <col min="5" max="5" width="9.44140625" style="10" customWidth="1"/>
    <col min="6" max="6" width="12.33203125" style="11" customWidth="1"/>
    <col min="7" max="7" width="11.88671875" style="11" customWidth="1"/>
    <col min="8" max="8" width="11.5546875" style="10" customWidth="1"/>
    <col min="9" max="9" width="38.33203125" style="9" customWidth="1"/>
    <col min="10" max="11" width="10.6640625" style="9"/>
    <col min="12" max="12" width="10.6640625" style="11"/>
    <col min="13" max="13" width="12.33203125" style="11" bestFit="1" customWidth="1"/>
    <col min="14" max="16" width="10.6640625" style="11"/>
    <col min="17" max="16384" width="10.6640625" style="13"/>
  </cols>
  <sheetData>
    <row r="1" spans="1:17" ht="26.4" x14ac:dyDescent="0.25">
      <c r="A1" s="71" t="s">
        <v>399</v>
      </c>
      <c r="B1" s="71" t="s">
        <v>398</v>
      </c>
      <c r="C1" s="71" t="s">
        <v>36</v>
      </c>
      <c r="D1" s="96" t="s">
        <v>3</v>
      </c>
      <c r="E1" s="71" t="s">
        <v>201</v>
      </c>
      <c r="F1" s="71" t="s">
        <v>599</v>
      </c>
      <c r="G1" s="71" t="s">
        <v>392</v>
      </c>
      <c r="H1" s="71" t="s">
        <v>5</v>
      </c>
      <c r="I1" s="71" t="s">
        <v>6</v>
      </c>
      <c r="J1" s="71" t="s">
        <v>400</v>
      </c>
      <c r="K1" s="71" t="s">
        <v>401</v>
      </c>
      <c r="L1" s="71" t="s">
        <v>402</v>
      </c>
      <c r="M1" s="71" t="s">
        <v>403</v>
      </c>
      <c r="N1" s="71" t="s">
        <v>404</v>
      </c>
      <c r="O1" s="71" t="s">
        <v>405</v>
      </c>
      <c r="P1" s="71" t="s">
        <v>406</v>
      </c>
    </row>
    <row r="2" spans="1:17" x14ac:dyDescent="0.25">
      <c r="A2" s="97"/>
      <c r="B2" s="87" t="s">
        <v>614</v>
      </c>
      <c r="C2" s="29">
        <f>30001</f>
        <v>30001</v>
      </c>
      <c r="D2" s="98" t="s">
        <v>179</v>
      </c>
      <c r="E2" s="99">
        <v>6000</v>
      </c>
      <c r="F2" s="100"/>
      <c r="G2" s="100"/>
      <c r="H2" s="99"/>
      <c r="I2" s="101"/>
      <c r="J2" s="97"/>
      <c r="K2" s="97"/>
      <c r="L2" s="100"/>
      <c r="M2" s="100"/>
      <c r="N2" s="100"/>
      <c r="O2" s="100"/>
      <c r="P2" s="100"/>
    </row>
    <row r="3" spans="1:17" s="166" customFormat="1" ht="13.8" x14ac:dyDescent="0.25">
      <c r="A3" s="119"/>
      <c r="B3" s="142"/>
      <c r="C3" s="451" t="s">
        <v>2573</v>
      </c>
      <c r="D3" s="451"/>
      <c r="E3" s="451"/>
      <c r="F3" s="451"/>
      <c r="G3" s="451"/>
      <c r="H3" s="451"/>
      <c r="I3" s="451"/>
      <c r="J3" s="48"/>
      <c r="K3" s="119"/>
      <c r="L3" s="178"/>
      <c r="M3" s="284"/>
      <c r="N3" s="119"/>
      <c r="O3" s="119"/>
      <c r="P3" s="119"/>
    </row>
    <row r="4" spans="1:17" s="166" customFormat="1" x14ac:dyDescent="0.25">
      <c r="A4" s="127"/>
      <c r="B4" s="152" t="s">
        <v>1802</v>
      </c>
      <c r="C4" s="30">
        <f>SUM(C2,E2)</f>
        <v>36001</v>
      </c>
      <c r="D4" s="20" t="s">
        <v>1803</v>
      </c>
      <c r="E4" s="371">
        <v>1</v>
      </c>
      <c r="F4" s="372"/>
      <c r="G4" s="30" t="s">
        <v>395</v>
      </c>
      <c r="H4" s="30" t="s">
        <v>49</v>
      </c>
      <c r="I4" s="20" t="s">
        <v>1803</v>
      </c>
      <c r="J4" s="30" t="s">
        <v>424</v>
      </c>
      <c r="K4" s="127" t="s">
        <v>425</v>
      </c>
      <c r="L4" s="34" t="s">
        <v>408</v>
      </c>
      <c r="M4" s="117"/>
      <c r="N4" s="127"/>
      <c r="O4" s="127"/>
      <c r="P4" s="123"/>
      <c r="Q4" s="141"/>
    </row>
    <row r="5" spans="1:17" s="166" customFormat="1" x14ac:dyDescent="0.25">
      <c r="A5" s="127"/>
      <c r="B5" s="152" t="s">
        <v>1804</v>
      </c>
      <c r="C5" s="30">
        <f t="shared" ref="C5:C68" si="0">SUM(C4,E4)</f>
        <v>36002</v>
      </c>
      <c r="D5" s="20" t="s">
        <v>1805</v>
      </c>
      <c r="E5" s="371">
        <v>1</v>
      </c>
      <c r="F5" s="372"/>
      <c r="G5" s="30" t="s">
        <v>395</v>
      </c>
      <c r="H5" s="30" t="s">
        <v>49</v>
      </c>
      <c r="I5" s="20" t="s">
        <v>1805</v>
      </c>
      <c r="J5" s="30" t="s">
        <v>424</v>
      </c>
      <c r="K5" s="127" t="s">
        <v>425</v>
      </c>
      <c r="L5" s="34" t="s">
        <v>408</v>
      </c>
      <c r="M5" s="117"/>
      <c r="N5" s="127"/>
      <c r="O5" s="127"/>
      <c r="P5" s="123"/>
      <c r="Q5" s="141"/>
    </row>
    <row r="6" spans="1:17" s="166" customFormat="1" x14ac:dyDescent="0.25">
      <c r="A6" s="127"/>
      <c r="B6" s="152" t="s">
        <v>1806</v>
      </c>
      <c r="C6" s="30">
        <f t="shared" si="0"/>
        <v>36003</v>
      </c>
      <c r="D6" s="20" t="s">
        <v>1807</v>
      </c>
      <c r="E6" s="371">
        <v>1</v>
      </c>
      <c r="F6" s="372"/>
      <c r="G6" s="30" t="s">
        <v>395</v>
      </c>
      <c r="H6" s="30" t="s">
        <v>49</v>
      </c>
      <c r="I6" s="20" t="s">
        <v>1807</v>
      </c>
      <c r="J6" s="30" t="s">
        <v>424</v>
      </c>
      <c r="K6" s="127" t="s">
        <v>425</v>
      </c>
      <c r="L6" s="34" t="s">
        <v>408</v>
      </c>
      <c r="M6" s="117"/>
      <c r="N6" s="127"/>
      <c r="O6" s="127"/>
      <c r="P6" s="123"/>
      <c r="Q6" s="141"/>
    </row>
    <row r="7" spans="1:17" s="166" customFormat="1" ht="26.4" x14ac:dyDescent="0.25">
      <c r="A7" s="127"/>
      <c r="B7" s="152" t="s">
        <v>1808</v>
      </c>
      <c r="C7" s="30">
        <f t="shared" si="0"/>
        <v>36004</v>
      </c>
      <c r="D7" s="20" t="s">
        <v>1809</v>
      </c>
      <c r="E7" s="371">
        <v>1</v>
      </c>
      <c r="F7" s="372"/>
      <c r="G7" s="30" t="s">
        <v>395</v>
      </c>
      <c r="H7" s="30" t="s">
        <v>49</v>
      </c>
      <c r="I7" s="20" t="s">
        <v>1810</v>
      </c>
      <c r="J7" s="30" t="s">
        <v>424</v>
      </c>
      <c r="K7" s="127" t="s">
        <v>425</v>
      </c>
      <c r="L7" s="34" t="s">
        <v>408</v>
      </c>
      <c r="M7" s="117"/>
      <c r="N7" s="127"/>
      <c r="O7" s="127"/>
      <c r="P7" s="123"/>
      <c r="Q7" s="141"/>
    </row>
    <row r="8" spans="1:17" s="166" customFormat="1" x14ac:dyDescent="0.25">
      <c r="A8" s="127"/>
      <c r="B8" s="152" t="s">
        <v>1811</v>
      </c>
      <c r="C8" s="30">
        <f t="shared" si="0"/>
        <v>36005</v>
      </c>
      <c r="D8" s="20" t="s">
        <v>1812</v>
      </c>
      <c r="E8" s="371">
        <v>1</v>
      </c>
      <c r="F8" s="372"/>
      <c r="G8" s="30" t="s">
        <v>395</v>
      </c>
      <c r="H8" s="30" t="s">
        <v>49</v>
      </c>
      <c r="I8" s="20" t="s">
        <v>1812</v>
      </c>
      <c r="J8" s="30" t="s">
        <v>424</v>
      </c>
      <c r="K8" s="127" t="s">
        <v>425</v>
      </c>
      <c r="L8" s="34" t="s">
        <v>408</v>
      </c>
      <c r="M8" s="117"/>
      <c r="N8" s="127"/>
      <c r="O8" s="127"/>
      <c r="P8" s="123"/>
      <c r="Q8" s="141"/>
    </row>
    <row r="9" spans="1:17" s="166" customFormat="1" ht="26.4" x14ac:dyDescent="0.25">
      <c r="A9" s="127"/>
      <c r="B9" s="152" t="s">
        <v>1813</v>
      </c>
      <c r="C9" s="30">
        <f t="shared" si="0"/>
        <v>36006</v>
      </c>
      <c r="D9" s="20" t="s">
        <v>1814</v>
      </c>
      <c r="E9" s="373">
        <v>2</v>
      </c>
      <c r="F9" s="372"/>
      <c r="G9" s="30" t="s">
        <v>395</v>
      </c>
      <c r="H9" s="30" t="s">
        <v>39</v>
      </c>
      <c r="I9" s="20" t="s">
        <v>1815</v>
      </c>
      <c r="J9" s="30" t="s">
        <v>424</v>
      </c>
      <c r="K9" s="127" t="s">
        <v>425</v>
      </c>
      <c r="L9" s="34" t="s">
        <v>408</v>
      </c>
      <c r="M9" s="117"/>
      <c r="N9" s="127"/>
      <c r="O9" s="127"/>
      <c r="P9" s="123"/>
      <c r="Q9" s="141"/>
    </row>
    <row r="10" spans="1:17" s="166" customFormat="1" x14ac:dyDescent="0.25">
      <c r="A10" s="127"/>
      <c r="B10" s="152" t="s">
        <v>1816</v>
      </c>
      <c r="C10" s="30">
        <f t="shared" si="0"/>
        <v>36008</v>
      </c>
      <c r="D10" s="20" t="s">
        <v>1817</v>
      </c>
      <c r="E10" s="373">
        <v>2</v>
      </c>
      <c r="F10" s="372"/>
      <c r="G10" s="30" t="s">
        <v>395</v>
      </c>
      <c r="H10" s="30" t="s">
        <v>39</v>
      </c>
      <c r="I10" s="20" t="s">
        <v>1818</v>
      </c>
      <c r="J10" s="30" t="s">
        <v>424</v>
      </c>
      <c r="K10" s="127" t="s">
        <v>425</v>
      </c>
      <c r="L10" s="34" t="s">
        <v>408</v>
      </c>
      <c r="M10" s="117"/>
      <c r="N10" s="127"/>
      <c r="O10" s="127"/>
      <c r="P10" s="123"/>
      <c r="Q10" s="141"/>
    </row>
    <row r="11" spans="1:17" s="166" customFormat="1" ht="26.4" x14ac:dyDescent="0.25">
      <c r="A11" s="127"/>
      <c r="B11" s="152" t="s">
        <v>1819</v>
      </c>
      <c r="C11" s="30">
        <f t="shared" si="0"/>
        <v>36010</v>
      </c>
      <c r="D11" s="20" t="s">
        <v>1820</v>
      </c>
      <c r="E11" s="373">
        <v>2</v>
      </c>
      <c r="F11" s="372"/>
      <c r="G11" s="30" t="s">
        <v>395</v>
      </c>
      <c r="H11" s="30" t="s">
        <v>39</v>
      </c>
      <c r="I11" s="20" t="s">
        <v>1821</v>
      </c>
      <c r="J11" s="30" t="s">
        <v>424</v>
      </c>
      <c r="K11" s="127" t="s">
        <v>425</v>
      </c>
      <c r="L11" s="34" t="s">
        <v>408</v>
      </c>
      <c r="M11" s="117"/>
      <c r="N11" s="127"/>
      <c r="O11" s="127"/>
      <c r="P11" s="123"/>
      <c r="Q11" s="141"/>
    </row>
    <row r="12" spans="1:17" s="166" customFormat="1" x14ac:dyDescent="0.25">
      <c r="A12" s="127"/>
      <c r="B12" s="152" t="s">
        <v>1822</v>
      </c>
      <c r="C12" s="30">
        <f t="shared" si="0"/>
        <v>36012</v>
      </c>
      <c r="D12" s="20" t="s">
        <v>1823</v>
      </c>
      <c r="E12" s="373">
        <v>2</v>
      </c>
      <c r="F12" s="372"/>
      <c r="G12" s="30" t="s">
        <v>395</v>
      </c>
      <c r="H12" s="30" t="s">
        <v>39</v>
      </c>
      <c r="I12" s="20" t="s">
        <v>1824</v>
      </c>
      <c r="J12" s="30" t="s">
        <v>424</v>
      </c>
      <c r="K12" s="127" t="s">
        <v>425</v>
      </c>
      <c r="L12" s="34" t="s">
        <v>408</v>
      </c>
      <c r="M12" s="117"/>
      <c r="N12" s="127"/>
      <c r="O12" s="127"/>
      <c r="P12" s="123"/>
      <c r="Q12" s="141"/>
    </row>
    <row r="13" spans="1:17" s="166" customFormat="1" x14ac:dyDescent="0.25">
      <c r="A13" s="127"/>
      <c r="B13" s="152" t="s">
        <v>1825</v>
      </c>
      <c r="C13" s="30">
        <f t="shared" si="0"/>
        <v>36014</v>
      </c>
      <c r="D13" s="20" t="s">
        <v>1826</v>
      </c>
      <c r="E13" s="373">
        <v>2</v>
      </c>
      <c r="F13" s="372"/>
      <c r="G13" s="30" t="s">
        <v>395</v>
      </c>
      <c r="H13" s="30" t="s">
        <v>39</v>
      </c>
      <c r="I13" s="20" t="s">
        <v>1826</v>
      </c>
      <c r="J13" s="30" t="s">
        <v>424</v>
      </c>
      <c r="K13" s="127" t="s">
        <v>425</v>
      </c>
      <c r="L13" s="34" t="s">
        <v>408</v>
      </c>
      <c r="M13" s="117"/>
      <c r="N13" s="127"/>
      <c r="O13" s="127"/>
      <c r="P13" s="123"/>
      <c r="Q13" s="141"/>
    </row>
    <row r="14" spans="1:17" s="166" customFormat="1" x14ac:dyDescent="0.25">
      <c r="A14" s="127"/>
      <c r="B14" s="152" t="s">
        <v>1827</v>
      </c>
      <c r="C14" s="30">
        <f t="shared" si="0"/>
        <v>36016</v>
      </c>
      <c r="D14" s="20" t="s">
        <v>1828</v>
      </c>
      <c r="E14" s="373">
        <v>2</v>
      </c>
      <c r="F14" s="372"/>
      <c r="G14" s="30" t="s">
        <v>395</v>
      </c>
      <c r="H14" s="30" t="s">
        <v>39</v>
      </c>
      <c r="I14" s="20" t="s">
        <v>1828</v>
      </c>
      <c r="J14" s="30" t="s">
        <v>424</v>
      </c>
      <c r="K14" s="127" t="s">
        <v>425</v>
      </c>
      <c r="L14" s="34" t="s">
        <v>408</v>
      </c>
      <c r="M14" s="117"/>
      <c r="N14" s="127"/>
      <c r="O14" s="127"/>
      <c r="P14" s="123"/>
      <c r="Q14" s="141"/>
    </row>
    <row r="15" spans="1:17" s="166" customFormat="1" x14ac:dyDescent="0.25">
      <c r="A15" s="127"/>
      <c r="B15" s="152" t="s">
        <v>1829</v>
      </c>
      <c r="C15" s="30">
        <f t="shared" si="0"/>
        <v>36018</v>
      </c>
      <c r="D15" s="20" t="s">
        <v>1830</v>
      </c>
      <c r="E15" s="373">
        <v>2</v>
      </c>
      <c r="F15" s="372"/>
      <c r="G15" s="30" t="s">
        <v>395</v>
      </c>
      <c r="H15" s="30" t="s">
        <v>39</v>
      </c>
      <c r="I15" s="20" t="s">
        <v>1831</v>
      </c>
      <c r="J15" s="30" t="s">
        <v>424</v>
      </c>
      <c r="K15" s="127" t="s">
        <v>425</v>
      </c>
      <c r="L15" s="34" t="s">
        <v>408</v>
      </c>
      <c r="M15" s="117"/>
      <c r="N15" s="127"/>
      <c r="O15" s="127"/>
      <c r="P15" s="123"/>
      <c r="Q15" s="141"/>
    </row>
    <row r="16" spans="1:17" s="166" customFormat="1" x14ac:dyDescent="0.25">
      <c r="A16" s="127"/>
      <c r="B16" s="152" t="s">
        <v>1832</v>
      </c>
      <c r="C16" s="30">
        <f t="shared" si="0"/>
        <v>36020</v>
      </c>
      <c r="D16" s="20" t="s">
        <v>1833</v>
      </c>
      <c r="E16" s="373">
        <v>2</v>
      </c>
      <c r="F16" s="372"/>
      <c r="G16" s="30" t="s">
        <v>395</v>
      </c>
      <c r="H16" s="30" t="s">
        <v>39</v>
      </c>
      <c r="I16" s="20" t="s">
        <v>1834</v>
      </c>
      <c r="J16" s="30" t="s">
        <v>424</v>
      </c>
      <c r="K16" s="127" t="s">
        <v>425</v>
      </c>
      <c r="L16" s="34" t="s">
        <v>408</v>
      </c>
      <c r="M16" s="117"/>
      <c r="N16" s="127"/>
      <c r="O16" s="127"/>
      <c r="P16" s="123"/>
      <c r="Q16" s="141"/>
    </row>
    <row r="17" spans="1:17" s="166" customFormat="1" ht="26.4" x14ac:dyDescent="0.25">
      <c r="A17" s="127"/>
      <c r="B17" s="152" t="s">
        <v>1835</v>
      </c>
      <c r="C17" s="30">
        <f t="shared" si="0"/>
        <v>36022</v>
      </c>
      <c r="D17" s="20" t="s">
        <v>1836</v>
      </c>
      <c r="E17" s="373">
        <v>2</v>
      </c>
      <c r="F17" s="372"/>
      <c r="G17" s="30" t="s">
        <v>395</v>
      </c>
      <c r="H17" s="30" t="s">
        <v>39</v>
      </c>
      <c r="I17" s="20" t="s">
        <v>1837</v>
      </c>
      <c r="J17" s="30" t="s">
        <v>424</v>
      </c>
      <c r="K17" s="127" t="s">
        <v>425</v>
      </c>
      <c r="L17" s="34" t="s">
        <v>408</v>
      </c>
      <c r="M17" s="117"/>
      <c r="N17" s="127"/>
      <c r="O17" s="127"/>
      <c r="P17" s="123"/>
      <c r="Q17" s="141"/>
    </row>
    <row r="18" spans="1:17" s="166" customFormat="1" ht="26.4" x14ac:dyDescent="0.25">
      <c r="A18" s="127"/>
      <c r="B18" s="152" t="s">
        <v>1838</v>
      </c>
      <c r="C18" s="30">
        <f t="shared" si="0"/>
        <v>36024</v>
      </c>
      <c r="D18" s="20" t="s">
        <v>1839</v>
      </c>
      <c r="E18" s="373">
        <v>2</v>
      </c>
      <c r="F18" s="372"/>
      <c r="G18" s="30" t="s">
        <v>395</v>
      </c>
      <c r="H18" s="30" t="s">
        <v>39</v>
      </c>
      <c r="I18" s="20" t="s">
        <v>1840</v>
      </c>
      <c r="J18" s="30" t="s">
        <v>424</v>
      </c>
      <c r="K18" s="127" t="s">
        <v>425</v>
      </c>
      <c r="L18" s="34" t="s">
        <v>408</v>
      </c>
      <c r="M18" s="117"/>
      <c r="N18" s="127"/>
      <c r="O18" s="127"/>
      <c r="P18" s="123"/>
      <c r="Q18" s="141"/>
    </row>
    <row r="19" spans="1:17" s="166" customFormat="1" ht="26.4" x14ac:dyDescent="0.25">
      <c r="A19" s="127"/>
      <c r="B19" s="152" t="s">
        <v>1841</v>
      </c>
      <c r="C19" s="30">
        <f t="shared" si="0"/>
        <v>36026</v>
      </c>
      <c r="D19" s="20" t="s">
        <v>1842</v>
      </c>
      <c r="E19" s="373">
        <v>2</v>
      </c>
      <c r="F19" s="372"/>
      <c r="G19" s="30" t="s">
        <v>395</v>
      </c>
      <c r="H19" s="30" t="s">
        <v>39</v>
      </c>
      <c r="I19" s="20" t="s">
        <v>1843</v>
      </c>
      <c r="J19" s="30" t="s">
        <v>424</v>
      </c>
      <c r="K19" s="127" t="s">
        <v>425</v>
      </c>
      <c r="L19" s="34" t="s">
        <v>408</v>
      </c>
      <c r="M19" s="117"/>
      <c r="N19" s="127"/>
      <c r="O19" s="127"/>
      <c r="P19" s="123"/>
      <c r="Q19" s="141"/>
    </row>
    <row r="20" spans="1:17" s="166" customFormat="1" x14ac:dyDescent="0.25">
      <c r="A20" s="127"/>
      <c r="B20" s="152" t="s">
        <v>1844</v>
      </c>
      <c r="C20" s="30">
        <f t="shared" si="0"/>
        <v>36028</v>
      </c>
      <c r="D20" s="20" t="s">
        <v>1845</v>
      </c>
      <c r="E20" s="373">
        <v>2</v>
      </c>
      <c r="F20" s="372"/>
      <c r="G20" s="30" t="s">
        <v>395</v>
      </c>
      <c r="H20" s="30" t="s">
        <v>39</v>
      </c>
      <c r="I20" s="20" t="s">
        <v>1824</v>
      </c>
      <c r="J20" s="30" t="s">
        <v>424</v>
      </c>
      <c r="K20" s="127" t="s">
        <v>425</v>
      </c>
      <c r="L20" s="34" t="s">
        <v>408</v>
      </c>
      <c r="M20" s="117"/>
      <c r="N20" s="127"/>
      <c r="O20" s="127"/>
      <c r="P20" s="123"/>
      <c r="Q20" s="141"/>
    </row>
    <row r="21" spans="1:17" s="166" customFormat="1" x14ac:dyDescent="0.25">
      <c r="A21" s="127"/>
      <c r="B21" s="152" t="s">
        <v>1846</v>
      </c>
      <c r="C21" s="30">
        <f t="shared" si="0"/>
        <v>36030</v>
      </c>
      <c r="D21" s="20" t="s">
        <v>1847</v>
      </c>
      <c r="E21" s="373">
        <v>2</v>
      </c>
      <c r="F21" s="372"/>
      <c r="G21" s="30" t="s">
        <v>395</v>
      </c>
      <c r="H21" s="30" t="s">
        <v>39</v>
      </c>
      <c r="I21" s="20" t="s">
        <v>1848</v>
      </c>
      <c r="J21" s="30" t="s">
        <v>424</v>
      </c>
      <c r="K21" s="127" t="s">
        <v>425</v>
      </c>
      <c r="L21" s="34" t="s">
        <v>408</v>
      </c>
      <c r="M21" s="117"/>
      <c r="N21" s="127"/>
      <c r="O21" s="127"/>
      <c r="P21" s="123"/>
      <c r="Q21" s="141"/>
    </row>
    <row r="22" spans="1:17" s="166" customFormat="1" x14ac:dyDescent="0.25">
      <c r="A22" s="127"/>
      <c r="B22" s="152" t="s">
        <v>1849</v>
      </c>
      <c r="C22" s="30">
        <f t="shared" si="0"/>
        <v>36032</v>
      </c>
      <c r="D22" s="20" t="s">
        <v>1850</v>
      </c>
      <c r="E22" s="373">
        <v>2</v>
      </c>
      <c r="F22" s="372"/>
      <c r="G22" s="30" t="s">
        <v>395</v>
      </c>
      <c r="H22" s="30" t="s">
        <v>39</v>
      </c>
      <c r="I22" s="20" t="s">
        <v>1851</v>
      </c>
      <c r="J22" s="30" t="s">
        <v>424</v>
      </c>
      <c r="K22" s="127" t="s">
        <v>425</v>
      </c>
      <c r="L22" s="34" t="s">
        <v>408</v>
      </c>
      <c r="M22" s="117"/>
      <c r="N22" s="127"/>
      <c r="O22" s="127"/>
      <c r="P22" s="123"/>
      <c r="Q22" s="141"/>
    </row>
    <row r="23" spans="1:17" s="166" customFormat="1" x14ac:dyDescent="0.25">
      <c r="A23" s="127"/>
      <c r="B23" s="152" t="s">
        <v>1852</v>
      </c>
      <c r="C23" s="30">
        <f t="shared" si="0"/>
        <v>36034</v>
      </c>
      <c r="D23" s="20" t="s">
        <v>1853</v>
      </c>
      <c r="E23" s="373">
        <v>2</v>
      </c>
      <c r="F23" s="372"/>
      <c r="G23" s="30" t="s">
        <v>395</v>
      </c>
      <c r="H23" s="30" t="s">
        <v>39</v>
      </c>
      <c r="I23" s="20" t="s">
        <v>1854</v>
      </c>
      <c r="J23" s="30" t="s">
        <v>424</v>
      </c>
      <c r="K23" s="127" t="s">
        <v>425</v>
      </c>
      <c r="L23" s="34" t="s">
        <v>408</v>
      </c>
      <c r="M23" s="117"/>
      <c r="N23" s="127"/>
      <c r="O23" s="127"/>
      <c r="P23" s="123"/>
      <c r="Q23" s="141"/>
    </row>
    <row r="24" spans="1:17" s="166" customFormat="1" x14ac:dyDescent="0.25">
      <c r="A24" s="127"/>
      <c r="B24" s="152" t="s">
        <v>1855</v>
      </c>
      <c r="C24" s="30">
        <f t="shared" si="0"/>
        <v>36036</v>
      </c>
      <c r="D24" s="20" t="s">
        <v>1856</v>
      </c>
      <c r="E24" s="373">
        <v>2</v>
      </c>
      <c r="F24" s="372"/>
      <c r="G24" s="30" t="s">
        <v>395</v>
      </c>
      <c r="H24" s="30" t="s">
        <v>39</v>
      </c>
      <c r="I24" s="20" t="s">
        <v>1857</v>
      </c>
      <c r="J24" s="30" t="s">
        <v>424</v>
      </c>
      <c r="K24" s="127" t="s">
        <v>425</v>
      </c>
      <c r="L24" s="34" t="s">
        <v>408</v>
      </c>
      <c r="M24" s="117"/>
      <c r="N24" s="127"/>
      <c r="O24" s="127"/>
      <c r="P24" s="123"/>
      <c r="Q24" s="141"/>
    </row>
    <row r="25" spans="1:17" s="166" customFormat="1" x14ac:dyDescent="0.25">
      <c r="A25" s="127"/>
      <c r="B25" s="152" t="s">
        <v>1858</v>
      </c>
      <c r="C25" s="30">
        <f t="shared" si="0"/>
        <v>36038</v>
      </c>
      <c r="D25" s="20" t="s">
        <v>1859</v>
      </c>
      <c r="E25" s="373">
        <v>2</v>
      </c>
      <c r="F25" s="372"/>
      <c r="G25" s="30" t="s">
        <v>395</v>
      </c>
      <c r="H25" s="30" t="s">
        <v>39</v>
      </c>
      <c r="I25" s="20" t="s">
        <v>1860</v>
      </c>
      <c r="J25" s="30" t="s">
        <v>424</v>
      </c>
      <c r="K25" s="127" t="s">
        <v>425</v>
      </c>
      <c r="L25" s="34" t="s">
        <v>408</v>
      </c>
      <c r="M25" s="117"/>
      <c r="N25" s="127"/>
      <c r="O25" s="127"/>
      <c r="P25" s="123"/>
      <c r="Q25" s="141"/>
    </row>
    <row r="26" spans="1:17" s="166" customFormat="1" x14ac:dyDescent="0.25">
      <c r="A26" s="127"/>
      <c r="B26" s="152" t="s">
        <v>1861</v>
      </c>
      <c r="C26" s="30">
        <f t="shared" si="0"/>
        <v>36040</v>
      </c>
      <c r="D26" s="20" t="s">
        <v>1862</v>
      </c>
      <c r="E26" s="373">
        <v>2</v>
      </c>
      <c r="F26" s="372"/>
      <c r="G26" s="30" t="s">
        <v>395</v>
      </c>
      <c r="H26" s="30" t="s">
        <v>39</v>
      </c>
      <c r="I26" s="20" t="s">
        <v>1863</v>
      </c>
      <c r="J26" s="30" t="s">
        <v>424</v>
      </c>
      <c r="K26" s="127" t="s">
        <v>425</v>
      </c>
      <c r="L26" s="34" t="s">
        <v>408</v>
      </c>
      <c r="M26" s="117"/>
      <c r="N26" s="127"/>
      <c r="O26" s="127"/>
      <c r="P26" s="123"/>
      <c r="Q26" s="141"/>
    </row>
    <row r="27" spans="1:17" s="166" customFormat="1" x14ac:dyDescent="0.25">
      <c r="A27" s="127"/>
      <c r="B27" s="152" t="s">
        <v>1864</v>
      </c>
      <c r="C27" s="30">
        <f t="shared" si="0"/>
        <v>36042</v>
      </c>
      <c r="D27" s="20" t="s">
        <v>1865</v>
      </c>
      <c r="E27" s="373">
        <v>2</v>
      </c>
      <c r="F27" s="372"/>
      <c r="G27" s="30" t="s">
        <v>395</v>
      </c>
      <c r="H27" s="30" t="s">
        <v>39</v>
      </c>
      <c r="I27" s="20" t="s">
        <v>1866</v>
      </c>
      <c r="J27" s="30" t="s">
        <v>424</v>
      </c>
      <c r="K27" s="127" t="s">
        <v>425</v>
      </c>
      <c r="L27" s="34" t="s">
        <v>408</v>
      </c>
      <c r="M27" s="117"/>
      <c r="N27" s="127"/>
      <c r="O27" s="127"/>
      <c r="P27" s="123"/>
      <c r="Q27" s="141"/>
    </row>
    <row r="28" spans="1:17" s="166" customFormat="1" ht="26.4" x14ac:dyDescent="0.25">
      <c r="A28" s="127"/>
      <c r="B28" s="152" t="s">
        <v>1867</v>
      </c>
      <c r="C28" s="30">
        <f t="shared" si="0"/>
        <v>36044</v>
      </c>
      <c r="D28" s="20" t="s">
        <v>1868</v>
      </c>
      <c r="E28" s="373">
        <v>2</v>
      </c>
      <c r="F28" s="372"/>
      <c r="G28" s="30" t="s">
        <v>395</v>
      </c>
      <c r="H28" s="30" t="s">
        <v>39</v>
      </c>
      <c r="I28" s="20" t="s">
        <v>1869</v>
      </c>
      <c r="J28" s="30" t="s">
        <v>424</v>
      </c>
      <c r="K28" s="127" t="s">
        <v>425</v>
      </c>
      <c r="L28" s="34" t="s">
        <v>408</v>
      </c>
      <c r="M28" s="117"/>
      <c r="N28" s="127"/>
      <c r="O28" s="127"/>
      <c r="P28" s="123"/>
      <c r="Q28" s="141"/>
    </row>
    <row r="29" spans="1:17" s="166" customFormat="1" x14ac:dyDescent="0.25">
      <c r="A29" s="127"/>
      <c r="B29" s="152" t="s">
        <v>1870</v>
      </c>
      <c r="C29" s="30">
        <f t="shared" si="0"/>
        <v>36046</v>
      </c>
      <c r="D29" s="20" t="s">
        <v>1871</v>
      </c>
      <c r="E29" s="373">
        <v>2</v>
      </c>
      <c r="F29" s="372"/>
      <c r="G29" s="30" t="s">
        <v>395</v>
      </c>
      <c r="H29" s="30" t="s">
        <v>39</v>
      </c>
      <c r="I29" s="20" t="s">
        <v>1872</v>
      </c>
      <c r="J29" s="30" t="s">
        <v>424</v>
      </c>
      <c r="K29" s="127" t="s">
        <v>425</v>
      </c>
      <c r="L29" s="34" t="s">
        <v>408</v>
      </c>
      <c r="M29" s="117"/>
      <c r="N29" s="127"/>
      <c r="O29" s="127"/>
      <c r="P29" s="123"/>
      <c r="Q29" s="141"/>
    </row>
    <row r="30" spans="1:17" s="166" customFormat="1" x14ac:dyDescent="0.25">
      <c r="A30" s="127"/>
      <c r="B30" s="152" t="s">
        <v>1873</v>
      </c>
      <c r="C30" s="30">
        <f t="shared" si="0"/>
        <v>36048</v>
      </c>
      <c r="D30" s="20" t="s">
        <v>1874</v>
      </c>
      <c r="E30" s="373">
        <v>2</v>
      </c>
      <c r="F30" s="372"/>
      <c r="G30" s="30" t="s">
        <v>395</v>
      </c>
      <c r="H30" s="30" t="s">
        <v>39</v>
      </c>
      <c r="I30" s="20" t="s">
        <v>1875</v>
      </c>
      <c r="J30" s="30" t="s">
        <v>424</v>
      </c>
      <c r="K30" s="127" t="s">
        <v>425</v>
      </c>
      <c r="L30" s="34" t="s">
        <v>408</v>
      </c>
      <c r="M30" s="117"/>
      <c r="N30" s="127"/>
      <c r="O30" s="127"/>
      <c r="P30" s="123"/>
      <c r="Q30" s="141"/>
    </row>
    <row r="31" spans="1:17" s="166" customFormat="1" x14ac:dyDescent="0.25">
      <c r="A31" s="127"/>
      <c r="B31" s="152" t="s">
        <v>1876</v>
      </c>
      <c r="C31" s="30">
        <f t="shared" si="0"/>
        <v>36050</v>
      </c>
      <c r="D31" s="20" t="s">
        <v>1877</v>
      </c>
      <c r="E31" s="373">
        <v>2</v>
      </c>
      <c r="F31" s="372"/>
      <c r="G31" s="30" t="s">
        <v>395</v>
      </c>
      <c r="H31" s="30" t="s">
        <v>39</v>
      </c>
      <c r="I31" s="20" t="s">
        <v>1878</v>
      </c>
      <c r="J31" s="30" t="s">
        <v>424</v>
      </c>
      <c r="K31" s="127" t="s">
        <v>425</v>
      </c>
      <c r="L31" s="34" t="s">
        <v>408</v>
      </c>
      <c r="M31" s="117"/>
      <c r="N31" s="127"/>
      <c r="O31" s="127"/>
      <c r="P31" s="123"/>
      <c r="Q31" s="141"/>
    </row>
    <row r="32" spans="1:17" s="166" customFormat="1" x14ac:dyDescent="0.25">
      <c r="A32" s="127"/>
      <c r="B32" s="152" t="s">
        <v>1879</v>
      </c>
      <c r="C32" s="30">
        <f t="shared" si="0"/>
        <v>36052</v>
      </c>
      <c r="D32" s="20" t="s">
        <v>1880</v>
      </c>
      <c r="E32" s="373">
        <v>2</v>
      </c>
      <c r="F32" s="372"/>
      <c r="G32" s="30" t="s">
        <v>395</v>
      </c>
      <c r="H32" s="30" t="s">
        <v>39</v>
      </c>
      <c r="I32" s="20" t="s">
        <v>1881</v>
      </c>
      <c r="J32" s="30" t="s">
        <v>424</v>
      </c>
      <c r="K32" s="127" t="s">
        <v>425</v>
      </c>
      <c r="L32" s="34" t="s">
        <v>408</v>
      </c>
      <c r="M32" s="117"/>
      <c r="N32" s="127"/>
      <c r="O32" s="127"/>
      <c r="P32" s="123"/>
      <c r="Q32" s="141"/>
    </row>
    <row r="33" spans="1:17" s="166" customFormat="1" x14ac:dyDescent="0.25">
      <c r="A33" s="127"/>
      <c r="B33" s="152" t="s">
        <v>1882</v>
      </c>
      <c r="C33" s="30">
        <f t="shared" si="0"/>
        <v>36054</v>
      </c>
      <c r="D33" s="20" t="s">
        <v>1883</v>
      </c>
      <c r="E33" s="373">
        <v>2</v>
      </c>
      <c r="F33" s="372"/>
      <c r="G33" s="30" t="s">
        <v>395</v>
      </c>
      <c r="H33" s="30" t="s">
        <v>39</v>
      </c>
      <c r="I33" s="20" t="s">
        <v>1884</v>
      </c>
      <c r="J33" s="30" t="s">
        <v>424</v>
      </c>
      <c r="K33" s="127" t="s">
        <v>425</v>
      </c>
      <c r="L33" s="34" t="s">
        <v>408</v>
      </c>
      <c r="M33" s="117"/>
      <c r="N33" s="127"/>
      <c r="O33" s="127"/>
      <c r="P33" s="123"/>
      <c r="Q33" s="141"/>
    </row>
    <row r="34" spans="1:17" s="166" customFormat="1" x14ac:dyDescent="0.25">
      <c r="A34" s="127"/>
      <c r="B34" s="152" t="s">
        <v>1885</v>
      </c>
      <c r="C34" s="30">
        <f t="shared" si="0"/>
        <v>36056</v>
      </c>
      <c r="D34" s="20" t="s">
        <v>1886</v>
      </c>
      <c r="E34" s="373">
        <v>2</v>
      </c>
      <c r="F34" s="372"/>
      <c r="G34" s="30" t="s">
        <v>395</v>
      </c>
      <c r="H34" s="30" t="s">
        <v>39</v>
      </c>
      <c r="I34" s="20" t="s">
        <v>1887</v>
      </c>
      <c r="J34" s="30" t="s">
        <v>424</v>
      </c>
      <c r="K34" s="127" t="s">
        <v>425</v>
      </c>
      <c r="L34" s="34" t="s">
        <v>408</v>
      </c>
      <c r="M34" s="117"/>
      <c r="N34" s="127"/>
      <c r="O34" s="127"/>
      <c r="P34" s="123"/>
      <c r="Q34" s="141"/>
    </row>
    <row r="35" spans="1:17" s="166" customFormat="1" x14ac:dyDescent="0.25">
      <c r="A35" s="127"/>
      <c r="B35" s="152" t="s">
        <v>1888</v>
      </c>
      <c r="C35" s="30">
        <f t="shared" si="0"/>
        <v>36058</v>
      </c>
      <c r="D35" s="20" t="s">
        <v>1889</v>
      </c>
      <c r="E35" s="373">
        <v>2</v>
      </c>
      <c r="F35" s="372"/>
      <c r="G35" s="30" t="s">
        <v>395</v>
      </c>
      <c r="H35" s="30" t="s">
        <v>39</v>
      </c>
      <c r="I35" s="20" t="s">
        <v>1890</v>
      </c>
      <c r="J35" s="30" t="s">
        <v>424</v>
      </c>
      <c r="K35" s="127" t="s">
        <v>425</v>
      </c>
      <c r="L35" s="34" t="s">
        <v>408</v>
      </c>
      <c r="M35" s="117"/>
      <c r="N35" s="127"/>
      <c r="O35" s="127"/>
      <c r="P35" s="123"/>
      <c r="Q35" s="141"/>
    </row>
    <row r="36" spans="1:17" s="166" customFormat="1" x14ac:dyDescent="0.25">
      <c r="A36" s="127"/>
      <c r="B36" s="152" t="s">
        <v>1891</v>
      </c>
      <c r="C36" s="30">
        <f t="shared" si="0"/>
        <v>36060</v>
      </c>
      <c r="D36" s="20" t="s">
        <v>1892</v>
      </c>
      <c r="E36" s="373">
        <v>2</v>
      </c>
      <c r="F36" s="372"/>
      <c r="G36" s="30" t="s">
        <v>395</v>
      </c>
      <c r="H36" s="30" t="s">
        <v>39</v>
      </c>
      <c r="I36" s="20" t="s">
        <v>1893</v>
      </c>
      <c r="J36" s="30" t="s">
        <v>424</v>
      </c>
      <c r="K36" s="127" t="s">
        <v>425</v>
      </c>
      <c r="L36" s="34" t="s">
        <v>408</v>
      </c>
      <c r="M36" s="117"/>
      <c r="N36" s="127"/>
      <c r="O36" s="127"/>
      <c r="P36" s="123"/>
      <c r="Q36" s="141"/>
    </row>
    <row r="37" spans="1:17" s="166" customFormat="1" x14ac:dyDescent="0.25">
      <c r="A37" s="127"/>
      <c r="B37" s="152" t="s">
        <v>1894</v>
      </c>
      <c r="C37" s="30">
        <f t="shared" si="0"/>
        <v>36062</v>
      </c>
      <c r="D37" s="20" t="s">
        <v>1895</v>
      </c>
      <c r="E37" s="373">
        <v>2</v>
      </c>
      <c r="F37" s="372"/>
      <c r="G37" s="30" t="s">
        <v>395</v>
      </c>
      <c r="H37" s="30" t="s">
        <v>39</v>
      </c>
      <c r="I37" s="20" t="s">
        <v>1896</v>
      </c>
      <c r="J37" s="30" t="s">
        <v>424</v>
      </c>
      <c r="K37" s="127" t="s">
        <v>425</v>
      </c>
      <c r="L37" s="34" t="s">
        <v>408</v>
      </c>
      <c r="M37" s="117"/>
      <c r="N37" s="127"/>
      <c r="O37" s="127"/>
      <c r="P37" s="123"/>
      <c r="Q37" s="141"/>
    </row>
    <row r="38" spans="1:17" s="166" customFormat="1" x14ac:dyDescent="0.25">
      <c r="A38" s="127"/>
      <c r="B38" s="152" t="s">
        <v>1897</v>
      </c>
      <c r="C38" s="30">
        <f t="shared" si="0"/>
        <v>36064</v>
      </c>
      <c r="D38" s="20" t="s">
        <v>1898</v>
      </c>
      <c r="E38" s="373">
        <v>2</v>
      </c>
      <c r="F38" s="372"/>
      <c r="G38" s="30" t="s">
        <v>395</v>
      </c>
      <c r="H38" s="30" t="s">
        <v>39</v>
      </c>
      <c r="I38" s="20" t="s">
        <v>1899</v>
      </c>
      <c r="J38" s="30" t="s">
        <v>424</v>
      </c>
      <c r="K38" s="127" t="s">
        <v>425</v>
      </c>
      <c r="L38" s="34" t="s">
        <v>408</v>
      </c>
      <c r="M38" s="117"/>
      <c r="N38" s="127"/>
      <c r="O38" s="127"/>
      <c r="P38" s="123"/>
      <c r="Q38" s="141"/>
    </row>
    <row r="39" spans="1:17" s="166" customFormat="1" x14ac:dyDescent="0.25">
      <c r="A39" s="127"/>
      <c r="B39" s="152" t="s">
        <v>1900</v>
      </c>
      <c r="C39" s="30">
        <f t="shared" si="0"/>
        <v>36066</v>
      </c>
      <c r="D39" s="20" t="s">
        <v>1901</v>
      </c>
      <c r="E39" s="373">
        <v>2</v>
      </c>
      <c r="F39" s="372"/>
      <c r="G39" s="30" t="s">
        <v>395</v>
      </c>
      <c r="H39" s="30" t="s">
        <v>39</v>
      </c>
      <c r="I39" s="20" t="s">
        <v>1902</v>
      </c>
      <c r="J39" s="30" t="s">
        <v>424</v>
      </c>
      <c r="K39" s="127" t="s">
        <v>425</v>
      </c>
      <c r="L39" s="34" t="s">
        <v>408</v>
      </c>
      <c r="M39" s="117"/>
      <c r="N39" s="127"/>
      <c r="O39" s="127"/>
      <c r="P39" s="123"/>
      <c r="Q39" s="141"/>
    </row>
    <row r="40" spans="1:17" s="166" customFormat="1" x14ac:dyDescent="0.25">
      <c r="A40" s="127"/>
      <c r="B40" s="152" t="s">
        <v>1903</v>
      </c>
      <c r="C40" s="30">
        <f t="shared" si="0"/>
        <v>36068</v>
      </c>
      <c r="D40" s="20" t="s">
        <v>1904</v>
      </c>
      <c r="E40" s="373">
        <v>2</v>
      </c>
      <c r="F40" s="372"/>
      <c r="G40" s="30" t="s">
        <v>395</v>
      </c>
      <c r="H40" s="30" t="s">
        <v>39</v>
      </c>
      <c r="I40" s="20" t="s">
        <v>1905</v>
      </c>
      <c r="J40" s="30" t="s">
        <v>424</v>
      </c>
      <c r="K40" s="127" t="s">
        <v>425</v>
      </c>
      <c r="L40" s="34" t="s">
        <v>408</v>
      </c>
      <c r="M40" s="117"/>
      <c r="N40" s="127"/>
      <c r="O40" s="127"/>
      <c r="P40" s="123"/>
      <c r="Q40" s="141"/>
    </row>
    <row r="41" spans="1:17" s="166" customFormat="1" x14ac:dyDescent="0.25">
      <c r="A41" s="127"/>
      <c r="B41" s="152" t="s">
        <v>1906</v>
      </c>
      <c r="C41" s="30">
        <f t="shared" si="0"/>
        <v>36070</v>
      </c>
      <c r="D41" s="20" t="s">
        <v>1907</v>
      </c>
      <c r="E41" s="373">
        <v>2</v>
      </c>
      <c r="F41" s="372"/>
      <c r="G41" s="30" t="s">
        <v>395</v>
      </c>
      <c r="H41" s="30" t="s">
        <v>39</v>
      </c>
      <c r="I41" s="20" t="s">
        <v>1908</v>
      </c>
      <c r="J41" s="30" t="s">
        <v>424</v>
      </c>
      <c r="K41" s="127" t="s">
        <v>425</v>
      </c>
      <c r="L41" s="34" t="s">
        <v>408</v>
      </c>
      <c r="M41" s="117"/>
      <c r="N41" s="127"/>
      <c r="O41" s="127"/>
      <c r="P41" s="123"/>
      <c r="Q41" s="141"/>
    </row>
    <row r="42" spans="1:17" s="166" customFormat="1" x14ac:dyDescent="0.25">
      <c r="A42" s="127"/>
      <c r="B42" s="152" t="s">
        <v>1909</v>
      </c>
      <c r="C42" s="30">
        <f t="shared" si="0"/>
        <v>36072</v>
      </c>
      <c r="D42" s="20" t="s">
        <v>1910</v>
      </c>
      <c r="E42" s="373">
        <v>2</v>
      </c>
      <c r="F42" s="372"/>
      <c r="G42" s="30" t="s">
        <v>395</v>
      </c>
      <c r="H42" s="30" t="s">
        <v>39</v>
      </c>
      <c r="I42" s="20" t="s">
        <v>1911</v>
      </c>
      <c r="J42" s="30" t="s">
        <v>424</v>
      </c>
      <c r="K42" s="127" t="s">
        <v>425</v>
      </c>
      <c r="L42" s="34" t="s">
        <v>408</v>
      </c>
      <c r="M42" s="117"/>
      <c r="N42" s="127"/>
      <c r="O42" s="127"/>
      <c r="P42" s="123"/>
      <c r="Q42" s="141"/>
    </row>
    <row r="43" spans="1:17" s="166" customFormat="1" x14ac:dyDescent="0.25">
      <c r="A43" s="127"/>
      <c r="B43" s="152" t="s">
        <v>1912</v>
      </c>
      <c r="C43" s="30">
        <f t="shared" si="0"/>
        <v>36074</v>
      </c>
      <c r="D43" s="20" t="s">
        <v>1913</v>
      </c>
      <c r="E43" s="373">
        <v>2</v>
      </c>
      <c r="F43" s="372"/>
      <c r="G43" s="30" t="s">
        <v>395</v>
      </c>
      <c r="H43" s="30" t="s">
        <v>39</v>
      </c>
      <c r="I43" s="20" t="s">
        <v>1914</v>
      </c>
      <c r="J43" s="30" t="s">
        <v>424</v>
      </c>
      <c r="K43" s="127" t="s">
        <v>425</v>
      </c>
      <c r="L43" s="34" t="s">
        <v>408</v>
      </c>
      <c r="M43" s="117"/>
      <c r="N43" s="127"/>
      <c r="O43" s="127"/>
      <c r="P43" s="123"/>
      <c r="Q43" s="141"/>
    </row>
    <row r="44" spans="1:17" s="166" customFormat="1" x14ac:dyDescent="0.25">
      <c r="A44" s="127"/>
      <c r="B44" s="152" t="s">
        <v>1915</v>
      </c>
      <c r="C44" s="30">
        <f t="shared" si="0"/>
        <v>36076</v>
      </c>
      <c r="D44" s="20" t="s">
        <v>1916</v>
      </c>
      <c r="E44" s="373">
        <v>2</v>
      </c>
      <c r="F44" s="372"/>
      <c r="G44" s="30" t="s">
        <v>395</v>
      </c>
      <c r="H44" s="30" t="s">
        <v>39</v>
      </c>
      <c r="I44" s="20" t="s">
        <v>1917</v>
      </c>
      <c r="J44" s="30" t="s">
        <v>424</v>
      </c>
      <c r="K44" s="127" t="s">
        <v>425</v>
      </c>
      <c r="L44" s="34" t="s">
        <v>408</v>
      </c>
      <c r="M44" s="117"/>
      <c r="N44" s="127"/>
      <c r="O44" s="127"/>
      <c r="P44" s="123"/>
      <c r="Q44" s="141"/>
    </row>
    <row r="45" spans="1:17" s="166" customFormat="1" x14ac:dyDescent="0.25">
      <c r="A45" s="127"/>
      <c r="B45" s="152" t="s">
        <v>1918</v>
      </c>
      <c r="C45" s="30">
        <f t="shared" si="0"/>
        <v>36078</v>
      </c>
      <c r="D45" s="20" t="s">
        <v>1919</v>
      </c>
      <c r="E45" s="373">
        <v>2</v>
      </c>
      <c r="F45" s="372"/>
      <c r="G45" s="30" t="s">
        <v>395</v>
      </c>
      <c r="H45" s="30" t="s">
        <v>39</v>
      </c>
      <c r="I45" s="20" t="s">
        <v>1920</v>
      </c>
      <c r="J45" s="30" t="s">
        <v>424</v>
      </c>
      <c r="K45" s="127" t="s">
        <v>425</v>
      </c>
      <c r="L45" s="34" t="s">
        <v>408</v>
      </c>
      <c r="M45" s="117"/>
      <c r="N45" s="127"/>
      <c r="O45" s="127"/>
      <c r="P45" s="123"/>
      <c r="Q45" s="141"/>
    </row>
    <row r="46" spans="1:17" s="166" customFormat="1" x14ac:dyDescent="0.25">
      <c r="A46" s="127"/>
      <c r="B46" s="152" t="s">
        <v>1921</v>
      </c>
      <c r="C46" s="30">
        <f t="shared" si="0"/>
        <v>36080</v>
      </c>
      <c r="D46" s="20" t="s">
        <v>1922</v>
      </c>
      <c r="E46" s="373">
        <v>2</v>
      </c>
      <c r="F46" s="372"/>
      <c r="G46" s="30" t="s">
        <v>395</v>
      </c>
      <c r="H46" s="30" t="s">
        <v>39</v>
      </c>
      <c r="I46" s="20" t="s">
        <v>1923</v>
      </c>
      <c r="J46" s="30" t="s">
        <v>424</v>
      </c>
      <c r="K46" s="127" t="s">
        <v>425</v>
      </c>
      <c r="L46" s="34" t="s">
        <v>408</v>
      </c>
      <c r="M46" s="117"/>
      <c r="N46" s="127"/>
      <c r="O46" s="127"/>
      <c r="P46" s="123"/>
      <c r="Q46" s="141"/>
    </row>
    <row r="47" spans="1:17" s="166" customFormat="1" x14ac:dyDescent="0.25">
      <c r="A47" s="127"/>
      <c r="B47" s="152" t="s">
        <v>1924</v>
      </c>
      <c r="C47" s="30">
        <f t="shared" si="0"/>
        <v>36082</v>
      </c>
      <c r="D47" s="20" t="s">
        <v>1925</v>
      </c>
      <c r="E47" s="373">
        <v>2</v>
      </c>
      <c r="F47" s="372"/>
      <c r="G47" s="30" t="s">
        <v>395</v>
      </c>
      <c r="H47" s="30" t="s">
        <v>39</v>
      </c>
      <c r="I47" s="20" t="s">
        <v>1926</v>
      </c>
      <c r="J47" s="30" t="s">
        <v>424</v>
      </c>
      <c r="K47" s="127" t="s">
        <v>425</v>
      </c>
      <c r="L47" s="34" t="s">
        <v>408</v>
      </c>
      <c r="M47" s="117"/>
      <c r="N47" s="127"/>
      <c r="O47" s="127"/>
      <c r="P47" s="123"/>
      <c r="Q47" s="141"/>
    </row>
    <row r="48" spans="1:17" s="166" customFormat="1" x14ac:dyDescent="0.25">
      <c r="A48" s="127"/>
      <c r="B48" s="152" t="s">
        <v>1927</v>
      </c>
      <c r="C48" s="30">
        <f t="shared" si="0"/>
        <v>36084</v>
      </c>
      <c r="D48" s="20" t="s">
        <v>1928</v>
      </c>
      <c r="E48" s="373">
        <v>2</v>
      </c>
      <c r="F48" s="372"/>
      <c r="G48" s="30" t="s">
        <v>395</v>
      </c>
      <c r="H48" s="30" t="s">
        <v>39</v>
      </c>
      <c r="I48" s="20" t="s">
        <v>1929</v>
      </c>
      <c r="J48" s="30" t="s">
        <v>424</v>
      </c>
      <c r="K48" s="127" t="s">
        <v>425</v>
      </c>
      <c r="L48" s="34" t="s">
        <v>408</v>
      </c>
      <c r="M48" s="117"/>
      <c r="N48" s="127"/>
      <c r="O48" s="127"/>
      <c r="P48" s="123"/>
      <c r="Q48" s="141"/>
    </row>
    <row r="49" spans="1:17" s="166" customFormat="1" ht="26.4" x14ac:dyDescent="0.25">
      <c r="A49" s="127"/>
      <c r="B49" s="152" t="s">
        <v>1930</v>
      </c>
      <c r="C49" s="30">
        <f t="shared" si="0"/>
        <v>36086</v>
      </c>
      <c r="D49" s="20" t="s">
        <v>1931</v>
      </c>
      <c r="E49" s="373">
        <v>2</v>
      </c>
      <c r="F49" s="372"/>
      <c r="G49" s="30" t="s">
        <v>395</v>
      </c>
      <c r="H49" s="30" t="s">
        <v>39</v>
      </c>
      <c r="I49" s="20" t="s">
        <v>1932</v>
      </c>
      <c r="J49" s="30" t="s">
        <v>424</v>
      </c>
      <c r="K49" s="127" t="s">
        <v>425</v>
      </c>
      <c r="L49" s="34" t="s">
        <v>408</v>
      </c>
      <c r="M49" s="117"/>
      <c r="N49" s="127"/>
      <c r="O49" s="127"/>
      <c r="P49" s="123"/>
      <c r="Q49" s="141"/>
    </row>
    <row r="50" spans="1:17" s="166" customFormat="1" ht="26.4" x14ac:dyDescent="0.25">
      <c r="A50" s="127"/>
      <c r="B50" s="152" t="s">
        <v>1933</v>
      </c>
      <c r="C50" s="30">
        <f t="shared" si="0"/>
        <v>36088</v>
      </c>
      <c r="D50" s="20" t="s">
        <v>1934</v>
      </c>
      <c r="E50" s="373">
        <v>2</v>
      </c>
      <c r="F50" s="372"/>
      <c r="G50" s="30" t="s">
        <v>395</v>
      </c>
      <c r="H50" s="30" t="s">
        <v>39</v>
      </c>
      <c r="I50" s="20" t="s">
        <v>1935</v>
      </c>
      <c r="J50" s="30" t="s">
        <v>424</v>
      </c>
      <c r="K50" s="127" t="s">
        <v>425</v>
      </c>
      <c r="L50" s="34" t="s">
        <v>408</v>
      </c>
      <c r="M50" s="117"/>
      <c r="N50" s="127"/>
      <c r="O50" s="127"/>
      <c r="P50" s="123"/>
      <c r="Q50" s="141"/>
    </row>
    <row r="51" spans="1:17" s="166" customFormat="1" x14ac:dyDescent="0.25">
      <c r="A51" s="127"/>
      <c r="B51" s="152" t="s">
        <v>1936</v>
      </c>
      <c r="C51" s="30">
        <f t="shared" si="0"/>
        <v>36090</v>
      </c>
      <c r="D51" s="20" t="s">
        <v>1937</v>
      </c>
      <c r="E51" s="373">
        <v>2</v>
      </c>
      <c r="F51" s="372"/>
      <c r="G51" s="30" t="s">
        <v>395</v>
      </c>
      <c r="H51" s="30" t="s">
        <v>39</v>
      </c>
      <c r="I51" s="20" t="s">
        <v>1938</v>
      </c>
      <c r="J51" s="30" t="s">
        <v>424</v>
      </c>
      <c r="K51" s="127" t="s">
        <v>425</v>
      </c>
      <c r="L51" s="34" t="s">
        <v>408</v>
      </c>
      <c r="M51" s="117"/>
      <c r="N51" s="127"/>
      <c r="O51" s="127"/>
      <c r="P51" s="123"/>
      <c r="Q51" s="141"/>
    </row>
    <row r="52" spans="1:17" s="166" customFormat="1" x14ac:dyDescent="0.25">
      <c r="A52" s="127"/>
      <c r="B52" s="152" t="s">
        <v>1939</v>
      </c>
      <c r="C52" s="30">
        <f t="shared" si="0"/>
        <v>36092</v>
      </c>
      <c r="D52" s="20" t="s">
        <v>1940</v>
      </c>
      <c r="E52" s="373">
        <v>2</v>
      </c>
      <c r="F52" s="372"/>
      <c r="G52" s="30" t="s">
        <v>395</v>
      </c>
      <c r="H52" s="30" t="s">
        <v>39</v>
      </c>
      <c r="I52" s="20" t="s">
        <v>1941</v>
      </c>
      <c r="J52" s="30" t="s">
        <v>424</v>
      </c>
      <c r="K52" s="127" t="s">
        <v>425</v>
      </c>
      <c r="L52" s="34" t="s">
        <v>408</v>
      </c>
      <c r="M52" s="117"/>
      <c r="N52" s="127"/>
      <c r="O52" s="127"/>
      <c r="P52" s="123"/>
      <c r="Q52" s="141"/>
    </row>
    <row r="53" spans="1:17" s="166" customFormat="1" x14ac:dyDescent="0.25">
      <c r="A53" s="127"/>
      <c r="B53" s="152" t="s">
        <v>1942</v>
      </c>
      <c r="C53" s="30">
        <f t="shared" si="0"/>
        <v>36094</v>
      </c>
      <c r="D53" s="20" t="s">
        <v>1943</v>
      </c>
      <c r="E53" s="373">
        <v>2</v>
      </c>
      <c r="F53" s="372"/>
      <c r="G53" s="30" t="s">
        <v>395</v>
      </c>
      <c r="H53" s="30" t="s">
        <v>39</v>
      </c>
      <c r="I53" s="20" t="s">
        <v>1944</v>
      </c>
      <c r="J53" s="30" t="s">
        <v>424</v>
      </c>
      <c r="K53" s="127" t="s">
        <v>425</v>
      </c>
      <c r="L53" s="34" t="s">
        <v>408</v>
      </c>
      <c r="M53" s="117"/>
      <c r="N53" s="127"/>
      <c r="O53" s="127"/>
      <c r="P53" s="123"/>
      <c r="Q53" s="141"/>
    </row>
    <row r="54" spans="1:17" s="166" customFormat="1" x14ac:dyDescent="0.25">
      <c r="A54" s="127"/>
      <c r="B54" s="152" t="s">
        <v>1945</v>
      </c>
      <c r="C54" s="30">
        <f t="shared" si="0"/>
        <v>36096</v>
      </c>
      <c r="D54" s="20" t="s">
        <v>1946</v>
      </c>
      <c r="E54" s="373">
        <v>2</v>
      </c>
      <c r="F54" s="372"/>
      <c r="G54" s="30" t="s">
        <v>395</v>
      </c>
      <c r="H54" s="30" t="s">
        <v>39</v>
      </c>
      <c r="I54" s="20" t="s">
        <v>1947</v>
      </c>
      <c r="J54" s="30" t="s">
        <v>424</v>
      </c>
      <c r="K54" s="127" t="s">
        <v>425</v>
      </c>
      <c r="L54" s="34" t="s">
        <v>408</v>
      </c>
      <c r="M54" s="117"/>
      <c r="N54" s="127"/>
      <c r="O54" s="127"/>
      <c r="P54" s="123"/>
      <c r="Q54" s="141"/>
    </row>
    <row r="55" spans="1:17" s="166" customFormat="1" x14ac:dyDescent="0.25">
      <c r="A55" s="127"/>
      <c r="B55" s="152" t="s">
        <v>1948</v>
      </c>
      <c r="C55" s="30">
        <f t="shared" si="0"/>
        <v>36098</v>
      </c>
      <c r="D55" s="20" t="s">
        <v>1949</v>
      </c>
      <c r="E55" s="373">
        <v>2</v>
      </c>
      <c r="F55" s="372"/>
      <c r="G55" s="30" t="s">
        <v>395</v>
      </c>
      <c r="H55" s="30" t="s">
        <v>39</v>
      </c>
      <c r="I55" s="20" t="s">
        <v>1950</v>
      </c>
      <c r="J55" s="30" t="s">
        <v>424</v>
      </c>
      <c r="K55" s="127" t="s">
        <v>425</v>
      </c>
      <c r="L55" s="34" t="s">
        <v>408</v>
      </c>
      <c r="M55" s="117"/>
      <c r="N55" s="127"/>
      <c r="O55" s="127"/>
      <c r="P55" s="123"/>
      <c r="Q55" s="141"/>
    </row>
    <row r="56" spans="1:17" s="166" customFormat="1" ht="26.4" x14ac:dyDescent="0.25">
      <c r="A56" s="127"/>
      <c r="B56" s="152" t="s">
        <v>1951</v>
      </c>
      <c r="C56" s="30">
        <f t="shared" si="0"/>
        <v>36100</v>
      </c>
      <c r="D56" s="20" t="s">
        <v>1952</v>
      </c>
      <c r="E56" s="373">
        <v>2</v>
      </c>
      <c r="F56" s="372"/>
      <c r="G56" s="30" t="s">
        <v>395</v>
      </c>
      <c r="H56" s="30" t="s">
        <v>39</v>
      </c>
      <c r="I56" s="20" t="s">
        <v>1952</v>
      </c>
      <c r="J56" s="30" t="s">
        <v>424</v>
      </c>
      <c r="K56" s="127" t="s">
        <v>425</v>
      </c>
      <c r="L56" s="34" t="s">
        <v>408</v>
      </c>
      <c r="M56" s="117"/>
      <c r="N56" s="127"/>
      <c r="O56" s="127"/>
      <c r="P56" s="123"/>
      <c r="Q56" s="141"/>
    </row>
    <row r="57" spans="1:17" s="166" customFormat="1" x14ac:dyDescent="0.25">
      <c r="A57" s="127"/>
      <c r="B57" s="152" t="s">
        <v>399</v>
      </c>
      <c r="C57" s="30">
        <f t="shared" si="0"/>
        <v>36102</v>
      </c>
      <c r="D57" s="20" t="s">
        <v>1953</v>
      </c>
      <c r="E57" s="373">
        <v>2</v>
      </c>
      <c r="F57" s="372"/>
      <c r="G57" s="30" t="s">
        <v>395</v>
      </c>
      <c r="H57" s="30" t="s">
        <v>39</v>
      </c>
      <c r="I57" s="20" t="s">
        <v>1953</v>
      </c>
      <c r="J57" s="30" t="s">
        <v>424</v>
      </c>
      <c r="K57" s="127" t="s">
        <v>425</v>
      </c>
      <c r="L57" s="34" t="s">
        <v>408</v>
      </c>
      <c r="M57" s="117"/>
      <c r="N57" s="127"/>
      <c r="O57" s="127"/>
      <c r="P57" s="123"/>
      <c r="Q57" s="141"/>
    </row>
    <row r="58" spans="1:17" s="166" customFormat="1" x14ac:dyDescent="0.25">
      <c r="A58" s="127"/>
      <c r="B58" s="152" t="s">
        <v>1954</v>
      </c>
      <c r="C58" s="30">
        <f t="shared" si="0"/>
        <v>36104</v>
      </c>
      <c r="D58" s="20" t="s">
        <v>1955</v>
      </c>
      <c r="E58" s="373">
        <v>2</v>
      </c>
      <c r="F58" s="372"/>
      <c r="G58" s="30" t="s">
        <v>395</v>
      </c>
      <c r="H58" s="30" t="s">
        <v>39</v>
      </c>
      <c r="I58" s="20" t="s">
        <v>1955</v>
      </c>
      <c r="J58" s="30" t="s">
        <v>424</v>
      </c>
      <c r="K58" s="127" t="s">
        <v>425</v>
      </c>
      <c r="L58" s="34" t="s">
        <v>408</v>
      </c>
      <c r="M58" s="117"/>
      <c r="N58" s="127"/>
      <c r="O58" s="127"/>
      <c r="P58" s="123"/>
      <c r="Q58" s="141"/>
    </row>
    <row r="59" spans="1:17" s="166" customFormat="1" x14ac:dyDescent="0.25">
      <c r="A59" s="127"/>
      <c r="B59" s="152" t="s">
        <v>1956</v>
      </c>
      <c r="C59" s="30">
        <f t="shared" si="0"/>
        <v>36106</v>
      </c>
      <c r="D59" s="20" t="s">
        <v>1957</v>
      </c>
      <c r="E59" s="373">
        <v>2</v>
      </c>
      <c r="F59" s="372"/>
      <c r="G59" s="30" t="s">
        <v>395</v>
      </c>
      <c r="H59" s="30" t="s">
        <v>39</v>
      </c>
      <c r="I59" s="20" t="s">
        <v>1957</v>
      </c>
      <c r="J59" s="30" t="s">
        <v>424</v>
      </c>
      <c r="K59" s="127" t="s">
        <v>425</v>
      </c>
      <c r="L59" s="34" t="s">
        <v>408</v>
      </c>
      <c r="M59" s="117"/>
      <c r="N59" s="127"/>
      <c r="O59" s="127"/>
      <c r="P59" s="123"/>
      <c r="Q59" s="141"/>
    </row>
    <row r="60" spans="1:17" s="166" customFormat="1" ht="26.4" x14ac:dyDescent="0.25">
      <c r="A60" s="127"/>
      <c r="B60" s="152" t="s">
        <v>1958</v>
      </c>
      <c r="C60" s="30">
        <f t="shared" si="0"/>
        <v>36108</v>
      </c>
      <c r="D60" s="20" t="s">
        <v>1959</v>
      </c>
      <c r="E60" s="373">
        <v>2</v>
      </c>
      <c r="F60" s="372"/>
      <c r="G60" s="30" t="s">
        <v>395</v>
      </c>
      <c r="H60" s="30" t="s">
        <v>39</v>
      </c>
      <c r="I60" s="20" t="s">
        <v>1959</v>
      </c>
      <c r="J60" s="30" t="s">
        <v>424</v>
      </c>
      <c r="K60" s="127" t="s">
        <v>425</v>
      </c>
      <c r="L60" s="34" t="s">
        <v>408</v>
      </c>
      <c r="M60" s="117"/>
      <c r="N60" s="127"/>
      <c r="O60" s="127"/>
      <c r="P60" s="123"/>
      <c r="Q60" s="141"/>
    </row>
    <row r="61" spans="1:17" s="166" customFormat="1" x14ac:dyDescent="0.25">
      <c r="A61" s="127"/>
      <c r="B61" s="152" t="s">
        <v>1960</v>
      </c>
      <c r="C61" s="30">
        <f t="shared" si="0"/>
        <v>36110</v>
      </c>
      <c r="D61" s="20" t="s">
        <v>1961</v>
      </c>
      <c r="E61" s="373">
        <v>2</v>
      </c>
      <c r="F61" s="372"/>
      <c r="G61" s="30" t="s">
        <v>395</v>
      </c>
      <c r="H61" s="30" t="s">
        <v>39</v>
      </c>
      <c r="I61" s="20" t="s">
        <v>1961</v>
      </c>
      <c r="J61" s="30" t="s">
        <v>424</v>
      </c>
      <c r="K61" s="127" t="s">
        <v>425</v>
      </c>
      <c r="L61" s="34" t="s">
        <v>408</v>
      </c>
      <c r="M61" s="117"/>
      <c r="N61" s="127"/>
      <c r="O61" s="127"/>
      <c r="P61" s="123"/>
      <c r="Q61" s="141"/>
    </row>
    <row r="62" spans="1:17" s="166" customFormat="1" x14ac:dyDescent="0.25">
      <c r="A62" s="127"/>
      <c r="B62" s="152" t="s">
        <v>1962</v>
      </c>
      <c r="C62" s="30">
        <f t="shared" si="0"/>
        <v>36112</v>
      </c>
      <c r="D62" s="20" t="s">
        <v>1963</v>
      </c>
      <c r="E62" s="373">
        <v>2</v>
      </c>
      <c r="F62" s="372"/>
      <c r="G62" s="30" t="s">
        <v>395</v>
      </c>
      <c r="H62" s="30" t="s">
        <v>39</v>
      </c>
      <c r="I62" s="20" t="s">
        <v>1963</v>
      </c>
      <c r="J62" s="30" t="s">
        <v>424</v>
      </c>
      <c r="K62" s="127" t="s">
        <v>425</v>
      </c>
      <c r="L62" s="34" t="s">
        <v>408</v>
      </c>
      <c r="M62" s="117"/>
      <c r="N62" s="127"/>
      <c r="O62" s="127"/>
      <c r="P62" s="123"/>
      <c r="Q62" s="141"/>
    </row>
    <row r="63" spans="1:17" s="166" customFormat="1" ht="26.4" x14ac:dyDescent="0.25">
      <c r="A63" s="127"/>
      <c r="B63" s="152" t="s">
        <v>1964</v>
      </c>
      <c r="C63" s="30">
        <f t="shared" si="0"/>
        <v>36114</v>
      </c>
      <c r="D63" s="20" t="s">
        <v>1965</v>
      </c>
      <c r="E63" s="373">
        <v>2</v>
      </c>
      <c r="F63" s="372"/>
      <c r="G63" s="30" t="s">
        <v>395</v>
      </c>
      <c r="H63" s="30" t="s">
        <v>39</v>
      </c>
      <c r="I63" s="20" t="s">
        <v>1965</v>
      </c>
      <c r="J63" s="30" t="s">
        <v>424</v>
      </c>
      <c r="K63" s="127" t="s">
        <v>425</v>
      </c>
      <c r="L63" s="34" t="s">
        <v>408</v>
      </c>
      <c r="M63" s="117"/>
      <c r="N63" s="127"/>
      <c r="O63" s="127"/>
      <c r="P63" s="123"/>
      <c r="Q63" s="141"/>
    </row>
    <row r="64" spans="1:17" s="166" customFormat="1" ht="26.4" x14ac:dyDescent="0.25">
      <c r="A64" s="127"/>
      <c r="B64" s="152" t="s">
        <v>1966</v>
      </c>
      <c r="C64" s="30">
        <f t="shared" si="0"/>
        <v>36116</v>
      </c>
      <c r="D64" s="20" t="s">
        <v>1967</v>
      </c>
      <c r="E64" s="373">
        <v>2</v>
      </c>
      <c r="F64" s="372"/>
      <c r="G64" s="30" t="s">
        <v>395</v>
      </c>
      <c r="H64" s="30" t="s">
        <v>39</v>
      </c>
      <c r="I64" s="20" t="s">
        <v>1967</v>
      </c>
      <c r="J64" s="30" t="s">
        <v>424</v>
      </c>
      <c r="K64" s="127" t="s">
        <v>425</v>
      </c>
      <c r="L64" s="34" t="s">
        <v>408</v>
      </c>
      <c r="M64" s="117"/>
      <c r="N64" s="127"/>
      <c r="O64" s="127"/>
      <c r="P64" s="123"/>
      <c r="Q64" s="141"/>
    </row>
    <row r="65" spans="1:17" s="166" customFormat="1" ht="26.4" x14ac:dyDescent="0.25">
      <c r="A65" s="127"/>
      <c r="B65" s="152" t="s">
        <v>1968</v>
      </c>
      <c r="C65" s="30">
        <f t="shared" si="0"/>
        <v>36118</v>
      </c>
      <c r="D65" s="20" t="s">
        <v>1969</v>
      </c>
      <c r="E65" s="373">
        <v>2</v>
      </c>
      <c r="F65" s="372"/>
      <c r="G65" s="30" t="s">
        <v>395</v>
      </c>
      <c r="H65" s="30" t="s">
        <v>39</v>
      </c>
      <c r="I65" s="20" t="s">
        <v>1969</v>
      </c>
      <c r="J65" s="30" t="s">
        <v>424</v>
      </c>
      <c r="K65" s="127" t="s">
        <v>425</v>
      </c>
      <c r="L65" s="34" t="s">
        <v>408</v>
      </c>
      <c r="M65" s="117"/>
      <c r="N65" s="127"/>
      <c r="O65" s="127"/>
      <c r="P65" s="123"/>
      <c r="Q65" s="141"/>
    </row>
    <row r="66" spans="1:17" s="166" customFormat="1" ht="26.4" x14ac:dyDescent="0.25">
      <c r="A66" s="127"/>
      <c r="B66" s="152" t="s">
        <v>1970</v>
      </c>
      <c r="C66" s="30">
        <f t="shared" si="0"/>
        <v>36120</v>
      </c>
      <c r="D66" s="20" t="s">
        <v>1971</v>
      </c>
      <c r="E66" s="373">
        <v>2</v>
      </c>
      <c r="F66" s="372"/>
      <c r="G66" s="30" t="s">
        <v>395</v>
      </c>
      <c r="H66" s="30" t="s">
        <v>39</v>
      </c>
      <c r="I66" s="20" t="s">
        <v>1971</v>
      </c>
      <c r="J66" s="30" t="s">
        <v>424</v>
      </c>
      <c r="K66" s="127" t="s">
        <v>425</v>
      </c>
      <c r="L66" s="34" t="s">
        <v>408</v>
      </c>
      <c r="M66" s="117"/>
      <c r="N66" s="127"/>
      <c r="O66" s="127"/>
      <c r="P66" s="123"/>
      <c r="Q66" s="141"/>
    </row>
    <row r="67" spans="1:17" s="166" customFormat="1" ht="39.6" x14ac:dyDescent="0.25">
      <c r="A67" s="127"/>
      <c r="B67" s="152" t="s">
        <v>1972</v>
      </c>
      <c r="C67" s="30">
        <f t="shared" si="0"/>
        <v>36122</v>
      </c>
      <c r="D67" s="20" t="s">
        <v>1973</v>
      </c>
      <c r="E67" s="373">
        <v>2</v>
      </c>
      <c r="F67" s="372"/>
      <c r="G67" s="30" t="s">
        <v>395</v>
      </c>
      <c r="H67" s="30" t="s">
        <v>39</v>
      </c>
      <c r="I67" s="20" t="s">
        <v>1973</v>
      </c>
      <c r="J67" s="30" t="s">
        <v>424</v>
      </c>
      <c r="K67" s="127" t="s">
        <v>425</v>
      </c>
      <c r="L67" s="34" t="s">
        <v>408</v>
      </c>
      <c r="M67" s="117"/>
      <c r="N67" s="127"/>
      <c r="O67" s="127"/>
      <c r="P67" s="123"/>
      <c r="Q67" s="141"/>
    </row>
    <row r="68" spans="1:17" s="166" customFormat="1" ht="26.4" x14ac:dyDescent="0.25">
      <c r="A68" s="127"/>
      <c r="B68" s="152" t="s">
        <v>1974</v>
      </c>
      <c r="C68" s="30">
        <f t="shared" si="0"/>
        <v>36124</v>
      </c>
      <c r="D68" s="20" t="s">
        <v>1975</v>
      </c>
      <c r="E68" s="373">
        <v>2</v>
      </c>
      <c r="F68" s="372"/>
      <c r="G68" s="30" t="s">
        <v>395</v>
      </c>
      <c r="H68" s="30" t="s">
        <v>39</v>
      </c>
      <c r="I68" s="20" t="s">
        <v>1975</v>
      </c>
      <c r="J68" s="30" t="s">
        <v>424</v>
      </c>
      <c r="K68" s="127" t="s">
        <v>425</v>
      </c>
      <c r="L68" s="34" t="s">
        <v>408</v>
      </c>
      <c r="M68" s="117"/>
      <c r="N68" s="127"/>
      <c r="O68" s="127"/>
      <c r="P68" s="123"/>
      <c r="Q68" s="141"/>
    </row>
    <row r="69" spans="1:17" s="166" customFormat="1" ht="26.4" x14ac:dyDescent="0.25">
      <c r="A69" s="127"/>
      <c r="B69" s="152" t="s">
        <v>1976</v>
      </c>
      <c r="C69" s="30">
        <f t="shared" ref="C69:C84" si="1">SUM(C68,E68)</f>
        <v>36126</v>
      </c>
      <c r="D69" s="20" t="s">
        <v>1977</v>
      </c>
      <c r="E69" s="373">
        <v>2</v>
      </c>
      <c r="F69" s="372"/>
      <c r="G69" s="30" t="s">
        <v>395</v>
      </c>
      <c r="H69" s="30" t="s">
        <v>39</v>
      </c>
      <c r="I69" s="20" t="s">
        <v>1977</v>
      </c>
      <c r="J69" s="30" t="s">
        <v>424</v>
      </c>
      <c r="K69" s="127" t="s">
        <v>425</v>
      </c>
      <c r="L69" s="34" t="s">
        <v>408</v>
      </c>
      <c r="M69" s="117"/>
      <c r="N69" s="127"/>
      <c r="O69" s="127"/>
      <c r="P69" s="123"/>
      <c r="Q69" s="141"/>
    </row>
    <row r="70" spans="1:17" s="166" customFormat="1" ht="26.4" x14ac:dyDescent="0.25">
      <c r="A70" s="127"/>
      <c r="B70" s="152" t="s">
        <v>1978</v>
      </c>
      <c r="C70" s="30">
        <f t="shared" si="1"/>
        <v>36128</v>
      </c>
      <c r="D70" s="20" t="s">
        <v>1979</v>
      </c>
      <c r="E70" s="373">
        <v>2</v>
      </c>
      <c r="F70" s="372"/>
      <c r="G70" s="30" t="s">
        <v>395</v>
      </c>
      <c r="H70" s="30" t="s">
        <v>39</v>
      </c>
      <c r="I70" s="20" t="s">
        <v>1979</v>
      </c>
      <c r="J70" s="30" t="s">
        <v>424</v>
      </c>
      <c r="K70" s="127" t="s">
        <v>425</v>
      </c>
      <c r="L70" s="34" t="s">
        <v>408</v>
      </c>
      <c r="M70" s="117"/>
      <c r="N70" s="127"/>
      <c r="O70" s="127"/>
      <c r="P70" s="123"/>
      <c r="Q70" s="141"/>
    </row>
    <row r="71" spans="1:17" s="166" customFormat="1" ht="26.4" x14ac:dyDescent="0.25">
      <c r="A71" s="127"/>
      <c r="B71" s="152" t="s">
        <v>1980</v>
      </c>
      <c r="C71" s="30">
        <f t="shared" si="1"/>
        <v>36130</v>
      </c>
      <c r="D71" s="20" t="s">
        <v>1981</v>
      </c>
      <c r="E71" s="373">
        <v>2</v>
      </c>
      <c r="F71" s="372"/>
      <c r="G71" s="30" t="s">
        <v>395</v>
      </c>
      <c r="H71" s="30" t="s">
        <v>39</v>
      </c>
      <c r="I71" s="20" t="s">
        <v>1981</v>
      </c>
      <c r="J71" s="30" t="s">
        <v>424</v>
      </c>
      <c r="K71" s="127" t="s">
        <v>425</v>
      </c>
      <c r="L71" s="34" t="s">
        <v>408</v>
      </c>
      <c r="M71" s="117"/>
      <c r="N71" s="127"/>
      <c r="O71" s="127"/>
      <c r="P71" s="123"/>
      <c r="Q71" s="141"/>
    </row>
    <row r="72" spans="1:17" s="166" customFormat="1" ht="26.4" x14ac:dyDescent="0.25">
      <c r="A72" s="127"/>
      <c r="B72" s="152" t="s">
        <v>1982</v>
      </c>
      <c r="C72" s="30">
        <f t="shared" si="1"/>
        <v>36132</v>
      </c>
      <c r="D72" s="20" t="s">
        <v>1983</v>
      </c>
      <c r="E72" s="373">
        <v>2</v>
      </c>
      <c r="F72" s="372"/>
      <c r="G72" s="30" t="s">
        <v>395</v>
      </c>
      <c r="H72" s="30" t="s">
        <v>39</v>
      </c>
      <c r="I72" s="20" t="s">
        <v>1983</v>
      </c>
      <c r="J72" s="30" t="s">
        <v>424</v>
      </c>
      <c r="K72" s="127" t="s">
        <v>425</v>
      </c>
      <c r="L72" s="34" t="s">
        <v>408</v>
      </c>
      <c r="M72" s="117"/>
      <c r="N72" s="127"/>
      <c r="O72" s="127"/>
      <c r="P72" s="123"/>
      <c r="Q72" s="141"/>
    </row>
    <row r="73" spans="1:17" s="166" customFormat="1" ht="26.4" x14ac:dyDescent="0.25">
      <c r="A73" s="127"/>
      <c r="B73" s="152" t="s">
        <v>1984</v>
      </c>
      <c r="C73" s="30">
        <f t="shared" si="1"/>
        <v>36134</v>
      </c>
      <c r="D73" s="20" t="s">
        <v>1985</v>
      </c>
      <c r="E73" s="373">
        <v>2</v>
      </c>
      <c r="F73" s="372"/>
      <c r="G73" s="30" t="s">
        <v>395</v>
      </c>
      <c r="H73" s="30" t="s">
        <v>39</v>
      </c>
      <c r="I73" s="20" t="s">
        <v>1985</v>
      </c>
      <c r="J73" s="30" t="s">
        <v>424</v>
      </c>
      <c r="K73" s="127" t="s">
        <v>425</v>
      </c>
      <c r="L73" s="34" t="s">
        <v>408</v>
      </c>
      <c r="M73" s="117"/>
      <c r="N73" s="127"/>
      <c r="O73" s="127"/>
      <c r="P73" s="123"/>
      <c r="Q73" s="141"/>
    </row>
    <row r="74" spans="1:17" s="166" customFormat="1" x14ac:dyDescent="0.25">
      <c r="A74" s="127"/>
      <c r="B74" s="152" t="s">
        <v>1986</v>
      </c>
      <c r="C74" s="30">
        <f t="shared" si="1"/>
        <v>36136</v>
      </c>
      <c r="D74" s="20" t="s">
        <v>1987</v>
      </c>
      <c r="E74" s="371">
        <v>2</v>
      </c>
      <c r="F74" s="372"/>
      <c r="G74" s="30" t="s">
        <v>395</v>
      </c>
      <c r="H74" s="30" t="s">
        <v>39</v>
      </c>
      <c r="I74" s="20" t="s">
        <v>1987</v>
      </c>
      <c r="J74" s="30" t="s">
        <v>424</v>
      </c>
      <c r="K74" s="127" t="s">
        <v>425</v>
      </c>
      <c r="L74" s="34" t="s">
        <v>408</v>
      </c>
      <c r="M74" s="117"/>
      <c r="N74" s="127"/>
      <c r="O74" s="127"/>
      <c r="P74" s="123"/>
      <c r="Q74" s="141"/>
    </row>
    <row r="75" spans="1:17" s="166" customFormat="1" ht="26.4" x14ac:dyDescent="0.25">
      <c r="A75" s="127"/>
      <c r="B75" s="152" t="s">
        <v>1988</v>
      </c>
      <c r="C75" s="30">
        <f t="shared" si="1"/>
        <v>36138</v>
      </c>
      <c r="D75" s="20" t="s">
        <v>1989</v>
      </c>
      <c r="E75" s="371">
        <v>2</v>
      </c>
      <c r="F75" s="372"/>
      <c r="G75" s="30" t="s">
        <v>395</v>
      </c>
      <c r="H75" s="30" t="s">
        <v>39</v>
      </c>
      <c r="I75" s="20" t="s">
        <v>1990</v>
      </c>
      <c r="J75" s="30" t="s">
        <v>424</v>
      </c>
      <c r="K75" s="127" t="s">
        <v>425</v>
      </c>
      <c r="L75" s="34" t="s">
        <v>408</v>
      </c>
      <c r="M75" s="117"/>
      <c r="N75" s="127"/>
      <c r="O75" s="127"/>
      <c r="P75" s="123"/>
      <c r="Q75" s="141"/>
    </row>
    <row r="76" spans="1:17" s="166" customFormat="1" ht="26.4" x14ac:dyDescent="0.25">
      <c r="A76" s="127"/>
      <c r="B76" s="152" t="s">
        <v>1991</v>
      </c>
      <c r="C76" s="30">
        <f t="shared" si="1"/>
        <v>36140</v>
      </c>
      <c r="D76" s="20" t="s">
        <v>1992</v>
      </c>
      <c r="E76" s="371">
        <v>2</v>
      </c>
      <c r="F76" s="372"/>
      <c r="G76" s="30" t="s">
        <v>395</v>
      </c>
      <c r="H76" s="30" t="s">
        <v>39</v>
      </c>
      <c r="I76" s="20" t="s">
        <v>1993</v>
      </c>
      <c r="J76" s="30" t="s">
        <v>424</v>
      </c>
      <c r="K76" s="127" t="s">
        <v>425</v>
      </c>
      <c r="L76" s="34" t="s">
        <v>408</v>
      </c>
      <c r="M76" s="117"/>
      <c r="N76" s="127"/>
      <c r="O76" s="127"/>
      <c r="P76" s="123"/>
      <c r="Q76" s="141"/>
    </row>
    <row r="77" spans="1:17" s="166" customFormat="1" ht="26.4" x14ac:dyDescent="0.25">
      <c r="A77" s="127"/>
      <c r="B77" s="152" t="s">
        <v>1994</v>
      </c>
      <c r="C77" s="30">
        <f t="shared" si="1"/>
        <v>36142</v>
      </c>
      <c r="D77" s="20" t="s">
        <v>1995</v>
      </c>
      <c r="E77" s="371">
        <v>2</v>
      </c>
      <c r="F77" s="372"/>
      <c r="G77" s="30" t="s">
        <v>395</v>
      </c>
      <c r="H77" s="30" t="s">
        <v>39</v>
      </c>
      <c r="I77" s="20" t="s">
        <v>1996</v>
      </c>
      <c r="J77" s="30" t="s">
        <v>424</v>
      </c>
      <c r="K77" s="127" t="s">
        <v>425</v>
      </c>
      <c r="L77" s="34" t="s">
        <v>408</v>
      </c>
      <c r="M77" s="117"/>
      <c r="N77" s="127"/>
      <c r="O77" s="127"/>
      <c r="P77" s="123"/>
      <c r="Q77" s="141"/>
    </row>
    <row r="78" spans="1:17" s="166" customFormat="1" ht="39.6" x14ac:dyDescent="0.25">
      <c r="A78" s="127"/>
      <c r="B78" s="152" t="s">
        <v>1997</v>
      </c>
      <c r="C78" s="30">
        <f t="shared" si="1"/>
        <v>36144</v>
      </c>
      <c r="D78" s="20" t="s">
        <v>1998</v>
      </c>
      <c r="E78" s="371">
        <v>2</v>
      </c>
      <c r="F78" s="372"/>
      <c r="G78" s="30" t="s">
        <v>395</v>
      </c>
      <c r="H78" s="30" t="s">
        <v>39</v>
      </c>
      <c r="I78" s="20" t="s">
        <v>1999</v>
      </c>
      <c r="J78" s="30" t="s">
        <v>424</v>
      </c>
      <c r="K78" s="127" t="s">
        <v>425</v>
      </c>
      <c r="L78" s="34" t="s">
        <v>408</v>
      </c>
      <c r="M78" s="117"/>
      <c r="N78" s="127"/>
      <c r="O78" s="127"/>
      <c r="P78" s="123"/>
      <c r="Q78" s="141"/>
    </row>
    <row r="79" spans="1:17" s="166" customFormat="1" x14ac:dyDescent="0.25">
      <c r="A79" s="127"/>
      <c r="B79" s="152" t="s">
        <v>2000</v>
      </c>
      <c r="C79" s="30">
        <f t="shared" si="1"/>
        <v>36146</v>
      </c>
      <c r="D79" s="20" t="s">
        <v>2001</v>
      </c>
      <c r="E79" s="371">
        <v>2</v>
      </c>
      <c r="F79" s="372"/>
      <c r="G79" s="30" t="s">
        <v>395</v>
      </c>
      <c r="H79" s="30" t="s">
        <v>39</v>
      </c>
      <c r="I79" s="20" t="s">
        <v>2002</v>
      </c>
      <c r="J79" s="30" t="s">
        <v>424</v>
      </c>
      <c r="K79" s="127" t="s">
        <v>425</v>
      </c>
      <c r="L79" s="34" t="s">
        <v>408</v>
      </c>
      <c r="M79" s="117"/>
      <c r="N79" s="127"/>
      <c r="O79" s="127"/>
      <c r="P79" s="123"/>
      <c r="Q79" s="141"/>
    </row>
    <row r="80" spans="1:17" s="166" customFormat="1" ht="26.4" x14ac:dyDescent="0.25">
      <c r="A80" s="127"/>
      <c r="B80" s="152" t="s">
        <v>2003</v>
      </c>
      <c r="C80" s="30">
        <f t="shared" si="1"/>
        <v>36148</v>
      </c>
      <c r="D80" s="20" t="s">
        <v>2004</v>
      </c>
      <c r="E80" s="371">
        <v>2</v>
      </c>
      <c r="F80" s="372"/>
      <c r="G80" s="30" t="s">
        <v>395</v>
      </c>
      <c r="H80" s="30" t="s">
        <v>39</v>
      </c>
      <c r="I80" s="20" t="s">
        <v>2005</v>
      </c>
      <c r="J80" s="30" t="s">
        <v>424</v>
      </c>
      <c r="K80" s="127" t="s">
        <v>425</v>
      </c>
      <c r="L80" s="34" t="s">
        <v>408</v>
      </c>
      <c r="M80" s="117"/>
      <c r="N80" s="127"/>
      <c r="O80" s="127"/>
      <c r="P80" s="123"/>
      <c r="Q80" s="141"/>
    </row>
    <row r="81" spans="1:17" s="166" customFormat="1" ht="26.4" x14ac:dyDescent="0.25">
      <c r="A81" s="127"/>
      <c r="B81" s="152" t="s">
        <v>2006</v>
      </c>
      <c r="C81" s="30">
        <f t="shared" si="1"/>
        <v>36150</v>
      </c>
      <c r="D81" s="20" t="s">
        <v>2007</v>
      </c>
      <c r="E81" s="371">
        <v>2</v>
      </c>
      <c r="F81" s="372"/>
      <c r="G81" s="30" t="s">
        <v>395</v>
      </c>
      <c r="H81" s="30" t="s">
        <v>39</v>
      </c>
      <c r="I81" s="20" t="s">
        <v>2008</v>
      </c>
      <c r="J81" s="30" t="s">
        <v>424</v>
      </c>
      <c r="K81" s="127" t="s">
        <v>425</v>
      </c>
      <c r="L81" s="34" t="s">
        <v>408</v>
      </c>
      <c r="M81" s="117"/>
      <c r="N81" s="127"/>
      <c r="O81" s="127"/>
      <c r="P81" s="123"/>
      <c r="Q81" s="141"/>
    </row>
    <row r="82" spans="1:17" s="166" customFormat="1" ht="26.4" x14ac:dyDescent="0.25">
      <c r="A82" s="127"/>
      <c r="B82" s="152" t="s">
        <v>2009</v>
      </c>
      <c r="C82" s="30">
        <f t="shared" si="1"/>
        <v>36152</v>
      </c>
      <c r="D82" s="20" t="s">
        <v>2010</v>
      </c>
      <c r="E82" s="371">
        <v>2</v>
      </c>
      <c r="F82" s="372"/>
      <c r="G82" s="30" t="s">
        <v>395</v>
      </c>
      <c r="H82" s="30" t="s">
        <v>39</v>
      </c>
      <c r="I82" s="20" t="s">
        <v>2011</v>
      </c>
      <c r="J82" s="30" t="s">
        <v>424</v>
      </c>
      <c r="K82" s="127" t="s">
        <v>425</v>
      </c>
      <c r="L82" s="34" t="s">
        <v>408</v>
      </c>
      <c r="M82" s="117"/>
      <c r="N82" s="127"/>
      <c r="O82" s="127"/>
      <c r="P82" s="123"/>
      <c r="Q82" s="141"/>
    </row>
    <row r="83" spans="1:17" s="166" customFormat="1" ht="26.4" x14ac:dyDescent="0.25">
      <c r="A83" s="127"/>
      <c r="B83" s="152" t="s">
        <v>2012</v>
      </c>
      <c r="C83" s="30">
        <f t="shared" si="1"/>
        <v>36154</v>
      </c>
      <c r="D83" s="20" t="s">
        <v>2013</v>
      </c>
      <c r="E83" s="371">
        <v>2</v>
      </c>
      <c r="F83" s="372"/>
      <c r="G83" s="30" t="s">
        <v>395</v>
      </c>
      <c r="H83" s="30" t="s">
        <v>39</v>
      </c>
      <c r="I83" s="20" t="s">
        <v>2014</v>
      </c>
      <c r="J83" s="30" t="s">
        <v>424</v>
      </c>
      <c r="K83" s="127" t="s">
        <v>425</v>
      </c>
      <c r="L83" s="34" t="s">
        <v>408</v>
      </c>
      <c r="M83" s="117"/>
      <c r="N83" s="127"/>
      <c r="O83" s="127"/>
      <c r="P83" s="123"/>
      <c r="Q83" s="141"/>
    </row>
    <row r="84" spans="1:17" s="166" customFormat="1" ht="13.8" x14ac:dyDescent="0.25">
      <c r="A84" s="213"/>
      <c r="B84" s="214"/>
      <c r="C84" s="285">
        <f t="shared" si="1"/>
        <v>36156</v>
      </c>
      <c r="D84" s="286" t="s">
        <v>7</v>
      </c>
      <c r="E84" s="285">
        <v>15</v>
      </c>
      <c r="F84" s="287"/>
      <c r="G84" s="285"/>
      <c r="H84" s="285"/>
      <c r="I84" s="288"/>
      <c r="J84" s="215"/>
      <c r="K84" s="213"/>
      <c r="L84" s="220"/>
      <c r="M84" s="289"/>
      <c r="N84" s="213"/>
      <c r="O84" s="213"/>
      <c r="P84" s="213"/>
    </row>
    <row r="85" spans="1:17" s="166" customFormat="1" ht="13.8" x14ac:dyDescent="0.25">
      <c r="A85" s="213"/>
      <c r="B85" s="214"/>
      <c r="C85" s="285">
        <f>SUM(C84,E84)</f>
        <v>36171</v>
      </c>
      <c r="D85" s="286" t="s">
        <v>2077</v>
      </c>
      <c r="E85" s="285">
        <v>90</v>
      </c>
      <c r="F85" s="287"/>
      <c r="G85" s="285"/>
      <c r="H85" s="285"/>
      <c r="I85" s="288"/>
      <c r="J85" s="215"/>
      <c r="K85" s="213"/>
      <c r="L85" s="220"/>
      <c r="M85" s="289" t="s">
        <v>2038</v>
      </c>
      <c r="N85" s="213"/>
      <c r="O85" s="213"/>
      <c r="P85" s="213"/>
    </row>
    <row r="86" spans="1:17" s="166" customFormat="1" ht="13.8" x14ac:dyDescent="0.25">
      <c r="A86" s="119"/>
      <c r="B86" s="142"/>
      <c r="C86" s="451" t="s">
        <v>2039</v>
      </c>
      <c r="D86" s="451"/>
      <c r="E86" s="451"/>
      <c r="F86" s="451"/>
      <c r="G86" s="451"/>
      <c r="H86" s="451"/>
      <c r="I86" s="451"/>
      <c r="J86" s="48"/>
      <c r="K86" s="119"/>
      <c r="L86" s="178"/>
      <c r="M86" s="284"/>
      <c r="N86" s="119"/>
      <c r="O86" s="119"/>
      <c r="P86" s="119"/>
    </row>
    <row r="87" spans="1:17" s="166" customFormat="1" x14ac:dyDescent="0.25">
      <c r="A87" s="127"/>
      <c r="B87" s="72" t="s">
        <v>2040</v>
      </c>
      <c r="C87" s="30">
        <f>SUM(C85,E85)</f>
        <v>36261</v>
      </c>
      <c r="D87" s="20" t="s">
        <v>2015</v>
      </c>
      <c r="E87" s="374">
        <v>1</v>
      </c>
      <c r="F87" s="372"/>
      <c r="G87" s="30" t="s">
        <v>395</v>
      </c>
      <c r="H87" s="374" t="s">
        <v>38</v>
      </c>
      <c r="I87" s="20" t="s">
        <v>2015</v>
      </c>
      <c r="J87" s="30" t="s">
        <v>424</v>
      </c>
      <c r="K87" s="34" t="s">
        <v>2016</v>
      </c>
      <c r="L87" s="34" t="s">
        <v>408</v>
      </c>
      <c r="M87" s="375"/>
      <c r="N87" s="34"/>
      <c r="O87" s="34"/>
      <c r="P87" s="30"/>
      <c r="Q87" s="141"/>
    </row>
    <row r="88" spans="1:17" s="166" customFormat="1" x14ac:dyDescent="0.25">
      <c r="A88" s="127"/>
      <c r="B88" s="72" t="s">
        <v>2041</v>
      </c>
      <c r="C88" s="30">
        <f>SUM(C87,E87)</f>
        <v>36262</v>
      </c>
      <c r="D88" s="20" t="s">
        <v>2017</v>
      </c>
      <c r="E88" s="374">
        <v>1</v>
      </c>
      <c r="F88" s="372"/>
      <c r="G88" s="30" t="s">
        <v>395</v>
      </c>
      <c r="H88" s="374" t="s">
        <v>38</v>
      </c>
      <c r="I88" s="20" t="s">
        <v>2017</v>
      </c>
      <c r="J88" s="30" t="s">
        <v>424</v>
      </c>
      <c r="K88" s="34" t="s">
        <v>2016</v>
      </c>
      <c r="L88" s="34" t="s">
        <v>408</v>
      </c>
      <c r="M88" s="375"/>
      <c r="N88" s="34"/>
      <c r="O88" s="34"/>
      <c r="P88" s="30"/>
      <c r="Q88" s="141"/>
    </row>
    <row r="89" spans="1:17" s="166" customFormat="1" x14ac:dyDescent="0.25">
      <c r="A89" s="127"/>
      <c r="B89" s="72" t="s">
        <v>2042</v>
      </c>
      <c r="C89" s="30">
        <f t="shared" ref="C89:C101" si="2">SUM(C88,E88)</f>
        <v>36263</v>
      </c>
      <c r="D89" s="20" t="s">
        <v>2018</v>
      </c>
      <c r="E89" s="374">
        <v>1</v>
      </c>
      <c r="F89" s="372"/>
      <c r="G89" s="30" t="s">
        <v>395</v>
      </c>
      <c r="H89" s="374" t="s">
        <v>38</v>
      </c>
      <c r="I89" s="20" t="s">
        <v>2018</v>
      </c>
      <c r="J89" s="30" t="s">
        <v>424</v>
      </c>
      <c r="K89" s="34" t="s">
        <v>2016</v>
      </c>
      <c r="L89" s="34" t="s">
        <v>408</v>
      </c>
      <c r="M89" s="375"/>
      <c r="N89" s="34"/>
      <c r="O89" s="34"/>
      <c r="P89" s="30"/>
      <c r="Q89" s="141"/>
    </row>
    <row r="90" spans="1:17" s="166" customFormat="1" x14ac:dyDescent="0.25">
      <c r="A90" s="127"/>
      <c r="B90" s="72" t="s">
        <v>2043</v>
      </c>
      <c r="C90" s="30">
        <f t="shared" si="2"/>
        <v>36264</v>
      </c>
      <c r="D90" s="20" t="s">
        <v>2019</v>
      </c>
      <c r="E90" s="374">
        <v>1</v>
      </c>
      <c r="F90" s="372"/>
      <c r="G90" s="30" t="s">
        <v>395</v>
      </c>
      <c r="H90" s="374" t="s">
        <v>38</v>
      </c>
      <c r="I90" s="20" t="s">
        <v>2019</v>
      </c>
      <c r="J90" s="30" t="s">
        <v>424</v>
      </c>
      <c r="K90" s="34" t="s">
        <v>2016</v>
      </c>
      <c r="L90" s="34" t="s">
        <v>408</v>
      </c>
      <c r="M90" s="375"/>
      <c r="N90" s="34"/>
      <c r="O90" s="34"/>
      <c r="P90" s="30"/>
      <c r="Q90" s="141"/>
    </row>
    <row r="91" spans="1:17" s="166" customFormat="1" x14ac:dyDescent="0.25">
      <c r="A91" s="127"/>
      <c r="B91" s="72" t="s">
        <v>2044</v>
      </c>
      <c r="C91" s="30">
        <f t="shared" si="2"/>
        <v>36265</v>
      </c>
      <c r="D91" s="20" t="s">
        <v>2020</v>
      </c>
      <c r="E91" s="374">
        <v>1</v>
      </c>
      <c r="F91" s="372"/>
      <c r="G91" s="30" t="s">
        <v>395</v>
      </c>
      <c r="H91" s="374" t="s">
        <v>38</v>
      </c>
      <c r="I91" s="20" t="s">
        <v>2020</v>
      </c>
      <c r="J91" s="30" t="s">
        <v>424</v>
      </c>
      <c r="K91" s="34" t="s">
        <v>2016</v>
      </c>
      <c r="L91" s="34" t="s">
        <v>408</v>
      </c>
      <c r="M91" s="375"/>
      <c r="N91" s="34"/>
      <c r="O91" s="34"/>
      <c r="P91" s="30"/>
      <c r="Q91" s="141"/>
    </row>
    <row r="92" spans="1:17" s="166" customFormat="1" x14ac:dyDescent="0.25">
      <c r="A92" s="127"/>
      <c r="B92" s="72" t="s">
        <v>2045</v>
      </c>
      <c r="C92" s="30">
        <f t="shared" si="2"/>
        <v>36266</v>
      </c>
      <c r="D92" s="20" t="s">
        <v>2021</v>
      </c>
      <c r="E92" s="374">
        <v>1</v>
      </c>
      <c r="F92" s="372"/>
      <c r="G92" s="30" t="s">
        <v>395</v>
      </c>
      <c r="H92" s="374" t="s">
        <v>38</v>
      </c>
      <c r="I92" s="20" t="s">
        <v>2021</v>
      </c>
      <c r="J92" s="30" t="s">
        <v>424</v>
      </c>
      <c r="K92" s="34" t="s">
        <v>2016</v>
      </c>
      <c r="L92" s="34" t="s">
        <v>408</v>
      </c>
      <c r="M92" s="375"/>
      <c r="N92" s="34"/>
      <c r="O92" s="34"/>
      <c r="P92" s="30"/>
      <c r="Q92" s="141"/>
    </row>
    <row r="93" spans="1:17" s="166" customFormat="1" ht="39.6" x14ac:dyDescent="0.25">
      <c r="A93" s="127"/>
      <c r="B93" s="152" t="s">
        <v>2046</v>
      </c>
      <c r="C93" s="30">
        <f t="shared" si="2"/>
        <v>36267</v>
      </c>
      <c r="D93" s="20" t="s">
        <v>2022</v>
      </c>
      <c r="E93" s="373">
        <v>2</v>
      </c>
      <c r="F93" s="372"/>
      <c r="G93" s="30" t="s">
        <v>395</v>
      </c>
      <c r="H93" s="30" t="s">
        <v>2023</v>
      </c>
      <c r="I93" s="20" t="s">
        <v>2047</v>
      </c>
      <c r="J93" s="30" t="s">
        <v>424</v>
      </c>
      <c r="K93" s="127" t="s">
        <v>2016</v>
      </c>
      <c r="L93" s="34" t="s">
        <v>408</v>
      </c>
      <c r="M93" s="117"/>
      <c r="N93" s="127"/>
      <c r="O93" s="127"/>
      <c r="P93" s="123"/>
      <c r="Q93" s="141"/>
    </row>
    <row r="94" spans="1:17" s="166" customFormat="1" x14ac:dyDescent="0.25">
      <c r="A94" s="127"/>
      <c r="B94" s="72" t="s">
        <v>2048</v>
      </c>
      <c r="C94" s="30">
        <f t="shared" si="2"/>
        <v>36269</v>
      </c>
      <c r="D94" s="20" t="s">
        <v>2024</v>
      </c>
      <c r="E94" s="374">
        <v>2</v>
      </c>
      <c r="F94" s="372"/>
      <c r="G94" s="30" t="s">
        <v>395</v>
      </c>
      <c r="H94" s="374" t="s">
        <v>2023</v>
      </c>
      <c r="I94" s="20" t="s">
        <v>2024</v>
      </c>
      <c r="J94" s="30" t="s">
        <v>424</v>
      </c>
      <c r="K94" s="34" t="s">
        <v>2016</v>
      </c>
      <c r="L94" s="34" t="s">
        <v>408</v>
      </c>
      <c r="M94" s="375"/>
      <c r="N94" s="34"/>
      <c r="O94" s="34"/>
      <c r="P94" s="30"/>
      <c r="Q94" s="141"/>
    </row>
    <row r="95" spans="1:17" s="166" customFormat="1" x14ac:dyDescent="0.25">
      <c r="A95" s="127"/>
      <c r="B95" s="72" t="s">
        <v>2049</v>
      </c>
      <c r="C95" s="30">
        <f t="shared" si="2"/>
        <v>36271</v>
      </c>
      <c r="D95" s="20" t="s">
        <v>2025</v>
      </c>
      <c r="E95" s="374">
        <v>2</v>
      </c>
      <c r="F95" s="372"/>
      <c r="G95" s="30" t="s">
        <v>395</v>
      </c>
      <c r="H95" s="374" t="s">
        <v>2023</v>
      </c>
      <c r="I95" s="20" t="s">
        <v>2025</v>
      </c>
      <c r="J95" s="30" t="s">
        <v>424</v>
      </c>
      <c r="K95" s="34" t="s">
        <v>2016</v>
      </c>
      <c r="L95" s="34" t="s">
        <v>408</v>
      </c>
      <c r="M95" s="375"/>
      <c r="N95" s="34"/>
      <c r="O95" s="34"/>
      <c r="P95" s="30"/>
      <c r="Q95" s="141"/>
    </row>
    <row r="96" spans="1:17" s="166" customFormat="1" ht="26.4" x14ac:dyDescent="0.25">
      <c r="A96" s="127"/>
      <c r="B96" s="154" t="s">
        <v>2050</v>
      </c>
      <c r="C96" s="30">
        <f t="shared" si="2"/>
        <v>36273</v>
      </c>
      <c r="D96" s="20" t="s">
        <v>2026</v>
      </c>
      <c r="E96" s="374">
        <v>2</v>
      </c>
      <c r="F96" s="372"/>
      <c r="G96" s="30" t="s">
        <v>395</v>
      </c>
      <c r="H96" s="374" t="s">
        <v>2023</v>
      </c>
      <c r="I96" s="20" t="s">
        <v>2026</v>
      </c>
      <c r="J96" s="30" t="s">
        <v>424</v>
      </c>
      <c r="K96" s="34" t="s">
        <v>2016</v>
      </c>
      <c r="L96" s="34" t="s">
        <v>408</v>
      </c>
      <c r="M96" s="375"/>
      <c r="N96" s="34"/>
      <c r="O96" s="34"/>
      <c r="P96" s="30"/>
      <c r="Q96" s="141"/>
    </row>
    <row r="97" spans="1:17" s="166" customFormat="1" x14ac:dyDescent="0.25">
      <c r="A97" s="127"/>
      <c r="B97" s="72" t="s">
        <v>2051</v>
      </c>
      <c r="C97" s="30">
        <f t="shared" si="2"/>
        <v>36275</v>
      </c>
      <c r="D97" s="20" t="s">
        <v>2052</v>
      </c>
      <c r="E97" s="374">
        <v>2</v>
      </c>
      <c r="F97" s="372"/>
      <c r="G97" s="30" t="s">
        <v>395</v>
      </c>
      <c r="H97" s="374" t="s">
        <v>2023</v>
      </c>
      <c r="I97" s="20" t="s">
        <v>2052</v>
      </c>
      <c r="J97" s="30" t="s">
        <v>424</v>
      </c>
      <c r="K97" s="34" t="s">
        <v>2016</v>
      </c>
      <c r="L97" s="34" t="s">
        <v>408</v>
      </c>
      <c r="M97" s="375"/>
      <c r="N97" s="34"/>
      <c r="O97" s="34"/>
      <c r="P97" s="30"/>
      <c r="Q97" s="141"/>
    </row>
    <row r="98" spans="1:17" s="166" customFormat="1" x14ac:dyDescent="0.25">
      <c r="A98" s="127"/>
      <c r="B98" s="72" t="s">
        <v>2053</v>
      </c>
      <c r="C98" s="30">
        <f t="shared" si="2"/>
        <v>36277</v>
      </c>
      <c r="D98" s="20" t="s">
        <v>2054</v>
      </c>
      <c r="E98" s="374">
        <v>2</v>
      </c>
      <c r="F98" s="372"/>
      <c r="G98" s="30" t="s">
        <v>395</v>
      </c>
      <c r="H98" s="374" t="s">
        <v>2023</v>
      </c>
      <c r="I98" s="20" t="s">
        <v>2054</v>
      </c>
      <c r="J98" s="30" t="s">
        <v>424</v>
      </c>
      <c r="K98" s="34" t="s">
        <v>2016</v>
      </c>
      <c r="L98" s="34" t="s">
        <v>408</v>
      </c>
      <c r="M98" s="375"/>
      <c r="N98" s="34"/>
      <c r="O98" s="34"/>
      <c r="P98" s="30"/>
      <c r="Q98" s="141"/>
    </row>
    <row r="99" spans="1:17" s="166" customFormat="1" x14ac:dyDescent="0.25">
      <c r="A99" s="127"/>
      <c r="B99" s="72" t="s">
        <v>2055</v>
      </c>
      <c r="C99" s="30">
        <f t="shared" si="2"/>
        <v>36279</v>
      </c>
      <c r="D99" s="20" t="s">
        <v>2027</v>
      </c>
      <c r="E99" s="374">
        <v>2</v>
      </c>
      <c r="F99" s="372"/>
      <c r="G99" s="30" t="s">
        <v>395</v>
      </c>
      <c r="H99" s="374" t="s">
        <v>2023</v>
      </c>
      <c r="I99" s="20" t="s">
        <v>2027</v>
      </c>
      <c r="J99" s="30" t="s">
        <v>424</v>
      </c>
      <c r="K99" s="34" t="s">
        <v>2016</v>
      </c>
      <c r="L99" s="34" t="s">
        <v>408</v>
      </c>
      <c r="M99" s="375"/>
      <c r="N99" s="34"/>
      <c r="O99" s="34"/>
      <c r="P99" s="30"/>
      <c r="Q99" s="141"/>
    </row>
    <row r="100" spans="1:17" s="166" customFormat="1" ht="26.4" x14ac:dyDescent="0.25">
      <c r="A100" s="127"/>
      <c r="B100" s="154" t="s">
        <v>2056</v>
      </c>
      <c r="C100" s="30">
        <f t="shared" si="2"/>
        <v>36281</v>
      </c>
      <c r="D100" s="20" t="s">
        <v>2028</v>
      </c>
      <c r="E100" s="374">
        <v>2</v>
      </c>
      <c r="F100" s="372"/>
      <c r="G100" s="30" t="s">
        <v>395</v>
      </c>
      <c r="H100" s="374" t="s">
        <v>2023</v>
      </c>
      <c r="I100" s="20" t="s">
        <v>2028</v>
      </c>
      <c r="J100" s="30" t="s">
        <v>424</v>
      </c>
      <c r="K100" s="34" t="s">
        <v>2016</v>
      </c>
      <c r="L100" s="34" t="s">
        <v>408</v>
      </c>
      <c r="M100" s="375"/>
      <c r="N100" s="34"/>
      <c r="O100" s="34"/>
      <c r="P100" s="30"/>
      <c r="Q100" s="141"/>
    </row>
    <row r="101" spans="1:17" s="166" customFormat="1" x14ac:dyDescent="0.25">
      <c r="A101" s="127"/>
      <c r="B101" s="72" t="s">
        <v>2057</v>
      </c>
      <c r="C101" s="30">
        <f t="shared" si="2"/>
        <v>36283</v>
      </c>
      <c r="D101" s="20" t="s">
        <v>2029</v>
      </c>
      <c r="E101" s="373">
        <v>2</v>
      </c>
      <c r="F101" s="372"/>
      <c r="G101" s="30" t="s">
        <v>395</v>
      </c>
      <c r="H101" s="374" t="s">
        <v>2023</v>
      </c>
      <c r="I101" s="20" t="s">
        <v>2029</v>
      </c>
      <c r="J101" s="30" t="s">
        <v>424</v>
      </c>
      <c r="K101" s="34" t="s">
        <v>2016</v>
      </c>
      <c r="L101" s="34" t="s">
        <v>408</v>
      </c>
      <c r="M101" s="375"/>
      <c r="N101" s="34"/>
      <c r="O101" s="34"/>
      <c r="P101" s="30"/>
      <c r="Q101" s="141"/>
    </row>
    <row r="102" spans="1:17" s="166" customFormat="1" ht="26.4" x14ac:dyDescent="0.25">
      <c r="A102" s="213"/>
      <c r="B102" s="214"/>
      <c r="C102" s="215">
        <f>SUM(C101,E101)</f>
        <v>36285</v>
      </c>
      <c r="D102" s="286" t="s">
        <v>2030</v>
      </c>
      <c r="E102" s="285">
        <v>16</v>
      </c>
      <c r="F102" s="287"/>
      <c r="G102" s="285"/>
      <c r="H102" s="285"/>
      <c r="I102" s="288"/>
      <c r="J102" s="215"/>
      <c r="K102" s="213"/>
      <c r="L102" s="220"/>
      <c r="M102" s="289"/>
      <c r="N102" s="213"/>
      <c r="O102" s="213"/>
      <c r="P102" s="213"/>
    </row>
    <row r="103" spans="1:17" s="166" customFormat="1" ht="13.8" x14ac:dyDescent="0.25">
      <c r="A103" s="119"/>
      <c r="B103" s="142"/>
      <c r="C103" s="451" t="s">
        <v>2058</v>
      </c>
      <c r="D103" s="451"/>
      <c r="E103" s="451"/>
      <c r="F103" s="451"/>
      <c r="G103" s="451"/>
      <c r="H103" s="451"/>
      <c r="I103" s="451"/>
      <c r="J103" s="48"/>
      <c r="K103" s="119"/>
      <c r="L103" s="178"/>
      <c r="M103" s="284"/>
      <c r="N103" s="119"/>
      <c r="O103" s="119"/>
      <c r="P103" s="119"/>
    </row>
    <row r="104" spans="1:17" s="166" customFormat="1" x14ac:dyDescent="0.25">
      <c r="A104" s="127"/>
      <c r="B104" s="72" t="s">
        <v>2059</v>
      </c>
      <c r="C104" s="30">
        <f>SUM(C102,E102)</f>
        <v>36301</v>
      </c>
      <c r="D104" s="20" t="s">
        <v>2015</v>
      </c>
      <c r="E104" s="374">
        <v>1</v>
      </c>
      <c r="F104" s="372"/>
      <c r="G104" s="30" t="s">
        <v>395</v>
      </c>
      <c r="H104" s="374" t="s">
        <v>38</v>
      </c>
      <c r="I104" s="20" t="s">
        <v>2015</v>
      </c>
      <c r="J104" s="30" t="s">
        <v>424</v>
      </c>
      <c r="K104" s="34" t="s">
        <v>2016</v>
      </c>
      <c r="L104" s="34" t="s">
        <v>408</v>
      </c>
      <c r="M104" s="375"/>
      <c r="N104" s="34"/>
      <c r="O104" s="34"/>
      <c r="P104" s="30"/>
      <c r="Q104" s="141"/>
    </row>
    <row r="105" spans="1:17" s="166" customFormat="1" x14ac:dyDescent="0.25">
      <c r="A105" s="127"/>
      <c r="B105" s="72" t="s">
        <v>2060</v>
      </c>
      <c r="C105" s="30">
        <f>SUM(C104,E104)</f>
        <v>36302</v>
      </c>
      <c r="D105" s="20" t="s">
        <v>2017</v>
      </c>
      <c r="E105" s="374">
        <v>1</v>
      </c>
      <c r="F105" s="372"/>
      <c r="G105" s="30" t="s">
        <v>395</v>
      </c>
      <c r="H105" s="374" t="s">
        <v>38</v>
      </c>
      <c r="I105" s="20" t="s">
        <v>2017</v>
      </c>
      <c r="J105" s="30" t="s">
        <v>424</v>
      </c>
      <c r="K105" s="34" t="s">
        <v>2016</v>
      </c>
      <c r="L105" s="34" t="s">
        <v>408</v>
      </c>
      <c r="M105" s="375"/>
      <c r="N105" s="34"/>
      <c r="O105" s="34"/>
      <c r="P105" s="30"/>
      <c r="Q105" s="141"/>
    </row>
    <row r="106" spans="1:17" s="166" customFormat="1" x14ac:dyDescent="0.25">
      <c r="A106" s="127"/>
      <c r="B106" s="72" t="s">
        <v>2061</v>
      </c>
      <c r="C106" s="30">
        <f t="shared" ref="C106:C121" si="3">SUM(C105,E105)</f>
        <v>36303</v>
      </c>
      <c r="D106" s="20" t="s">
        <v>2018</v>
      </c>
      <c r="E106" s="374">
        <v>1</v>
      </c>
      <c r="F106" s="372"/>
      <c r="G106" s="30" t="s">
        <v>395</v>
      </c>
      <c r="H106" s="374" t="s">
        <v>38</v>
      </c>
      <c r="I106" s="20" t="s">
        <v>2018</v>
      </c>
      <c r="J106" s="30" t="s">
        <v>424</v>
      </c>
      <c r="K106" s="34" t="s">
        <v>2016</v>
      </c>
      <c r="L106" s="34" t="s">
        <v>408</v>
      </c>
      <c r="M106" s="375"/>
      <c r="N106" s="34"/>
      <c r="O106" s="34"/>
      <c r="P106" s="30"/>
      <c r="Q106" s="141"/>
    </row>
    <row r="107" spans="1:17" s="166" customFormat="1" x14ac:dyDescent="0.25">
      <c r="A107" s="127"/>
      <c r="B107" s="72" t="s">
        <v>2062</v>
      </c>
      <c r="C107" s="30">
        <f t="shared" si="3"/>
        <v>36304</v>
      </c>
      <c r="D107" s="20" t="s">
        <v>2019</v>
      </c>
      <c r="E107" s="374">
        <v>1</v>
      </c>
      <c r="F107" s="372"/>
      <c r="G107" s="30" t="s">
        <v>395</v>
      </c>
      <c r="H107" s="374" t="s">
        <v>38</v>
      </c>
      <c r="I107" s="20" t="s">
        <v>2019</v>
      </c>
      <c r="J107" s="30" t="s">
        <v>424</v>
      </c>
      <c r="K107" s="34" t="s">
        <v>2016</v>
      </c>
      <c r="L107" s="34" t="s">
        <v>408</v>
      </c>
      <c r="M107" s="375"/>
      <c r="N107" s="34"/>
      <c r="O107" s="34"/>
      <c r="P107" s="30"/>
      <c r="Q107" s="141"/>
    </row>
    <row r="108" spans="1:17" s="166" customFormat="1" x14ac:dyDescent="0.25">
      <c r="A108" s="127"/>
      <c r="B108" s="72" t="s">
        <v>2063</v>
      </c>
      <c r="C108" s="30">
        <f t="shared" si="3"/>
        <v>36305</v>
      </c>
      <c r="D108" s="20" t="s">
        <v>2020</v>
      </c>
      <c r="E108" s="374">
        <v>1</v>
      </c>
      <c r="F108" s="372"/>
      <c r="G108" s="30" t="s">
        <v>395</v>
      </c>
      <c r="H108" s="374" t="s">
        <v>38</v>
      </c>
      <c r="I108" s="20" t="s">
        <v>2020</v>
      </c>
      <c r="J108" s="30" t="s">
        <v>424</v>
      </c>
      <c r="K108" s="34" t="s">
        <v>2016</v>
      </c>
      <c r="L108" s="34" t="s">
        <v>408</v>
      </c>
      <c r="M108" s="375"/>
      <c r="N108" s="34"/>
      <c r="O108" s="34"/>
      <c r="P108" s="30"/>
      <c r="Q108" s="141"/>
    </row>
    <row r="109" spans="1:17" s="166" customFormat="1" x14ac:dyDescent="0.25">
      <c r="A109" s="127"/>
      <c r="B109" s="72" t="s">
        <v>2064</v>
      </c>
      <c r="C109" s="30">
        <f t="shared" si="3"/>
        <v>36306</v>
      </c>
      <c r="D109" s="20" t="s">
        <v>2021</v>
      </c>
      <c r="E109" s="374">
        <v>1</v>
      </c>
      <c r="F109" s="372"/>
      <c r="G109" s="30" t="s">
        <v>395</v>
      </c>
      <c r="H109" s="374" t="s">
        <v>38</v>
      </c>
      <c r="I109" s="20" t="s">
        <v>2021</v>
      </c>
      <c r="J109" s="30" t="s">
        <v>424</v>
      </c>
      <c r="K109" s="34" t="s">
        <v>2016</v>
      </c>
      <c r="L109" s="34" t="s">
        <v>408</v>
      </c>
      <c r="M109" s="375"/>
      <c r="N109" s="34"/>
      <c r="O109" s="34"/>
      <c r="P109" s="30"/>
      <c r="Q109" s="141"/>
    </row>
    <row r="110" spans="1:17" s="166" customFormat="1" x14ac:dyDescent="0.25">
      <c r="A110" s="127"/>
      <c r="B110" s="72" t="s">
        <v>2065</v>
      </c>
      <c r="C110" s="30">
        <f t="shared" si="3"/>
        <v>36307</v>
      </c>
      <c r="D110" s="20" t="s">
        <v>2031</v>
      </c>
      <c r="E110" s="374">
        <v>2</v>
      </c>
      <c r="F110" s="372"/>
      <c r="G110" s="30" t="s">
        <v>395</v>
      </c>
      <c r="H110" s="374" t="s">
        <v>2023</v>
      </c>
      <c r="I110" s="20" t="s">
        <v>2031</v>
      </c>
      <c r="J110" s="30" t="s">
        <v>424</v>
      </c>
      <c r="K110" s="34" t="s">
        <v>2016</v>
      </c>
      <c r="L110" s="34" t="s">
        <v>408</v>
      </c>
      <c r="M110" s="375"/>
      <c r="N110" s="34"/>
      <c r="O110" s="34"/>
      <c r="P110" s="30"/>
      <c r="Q110" s="141"/>
    </row>
    <row r="111" spans="1:17" s="166" customFormat="1" x14ac:dyDescent="0.25">
      <c r="A111" s="127"/>
      <c r="B111" s="72" t="s">
        <v>2066</v>
      </c>
      <c r="C111" s="30">
        <f t="shared" si="3"/>
        <v>36309</v>
      </c>
      <c r="D111" s="20" t="s">
        <v>2025</v>
      </c>
      <c r="E111" s="374">
        <v>2</v>
      </c>
      <c r="F111" s="372"/>
      <c r="G111" s="30" t="s">
        <v>395</v>
      </c>
      <c r="H111" s="374" t="s">
        <v>2023</v>
      </c>
      <c r="I111" s="20" t="s">
        <v>2025</v>
      </c>
      <c r="J111" s="30" t="s">
        <v>424</v>
      </c>
      <c r="K111" s="34" t="s">
        <v>2016</v>
      </c>
      <c r="L111" s="34" t="s">
        <v>408</v>
      </c>
      <c r="M111" s="375"/>
      <c r="N111" s="34"/>
      <c r="O111" s="34"/>
      <c r="P111" s="30"/>
      <c r="Q111" s="141"/>
    </row>
    <row r="112" spans="1:17" s="166" customFormat="1" x14ac:dyDescent="0.25">
      <c r="A112" s="127"/>
      <c r="B112" s="72" t="s">
        <v>2067</v>
      </c>
      <c r="C112" s="30">
        <f t="shared" si="3"/>
        <v>36311</v>
      </c>
      <c r="D112" s="20" t="s">
        <v>2024</v>
      </c>
      <c r="E112" s="374">
        <v>2</v>
      </c>
      <c r="F112" s="372"/>
      <c r="G112" s="30" t="s">
        <v>395</v>
      </c>
      <c r="H112" s="374" t="s">
        <v>2023</v>
      </c>
      <c r="I112" s="20" t="s">
        <v>2024</v>
      </c>
      <c r="J112" s="30" t="s">
        <v>424</v>
      </c>
      <c r="K112" s="34" t="s">
        <v>2016</v>
      </c>
      <c r="L112" s="34" t="s">
        <v>408</v>
      </c>
      <c r="M112" s="375"/>
      <c r="N112" s="34"/>
      <c r="O112" s="34"/>
      <c r="P112" s="30"/>
      <c r="Q112" s="141"/>
    </row>
    <row r="113" spans="1:17" s="166" customFormat="1" x14ac:dyDescent="0.25">
      <c r="A113" s="127"/>
      <c r="B113" s="72" t="s">
        <v>2068</v>
      </c>
      <c r="C113" s="30">
        <f t="shared" si="3"/>
        <v>36313</v>
      </c>
      <c r="D113" s="20" t="s">
        <v>2032</v>
      </c>
      <c r="E113" s="374">
        <v>2</v>
      </c>
      <c r="F113" s="372"/>
      <c r="G113" s="30" t="s">
        <v>395</v>
      </c>
      <c r="H113" s="374" t="s">
        <v>2023</v>
      </c>
      <c r="I113" s="20" t="s">
        <v>2032</v>
      </c>
      <c r="J113" s="30" t="s">
        <v>424</v>
      </c>
      <c r="K113" s="34" t="s">
        <v>2016</v>
      </c>
      <c r="L113" s="34" t="s">
        <v>408</v>
      </c>
      <c r="M113" s="375"/>
      <c r="N113" s="34"/>
      <c r="O113" s="34"/>
      <c r="P113" s="30"/>
      <c r="Q113" s="141"/>
    </row>
    <row r="114" spans="1:17" s="166" customFormat="1" x14ac:dyDescent="0.25">
      <c r="A114" s="127"/>
      <c r="B114" s="72" t="s">
        <v>2069</v>
      </c>
      <c r="C114" s="30">
        <f t="shared" si="3"/>
        <v>36315</v>
      </c>
      <c r="D114" s="20" t="s">
        <v>2033</v>
      </c>
      <c r="E114" s="374">
        <v>2</v>
      </c>
      <c r="F114" s="372"/>
      <c r="G114" s="30" t="s">
        <v>395</v>
      </c>
      <c r="H114" s="374" t="s">
        <v>2023</v>
      </c>
      <c r="I114" s="20" t="s">
        <v>2033</v>
      </c>
      <c r="J114" s="30" t="s">
        <v>424</v>
      </c>
      <c r="K114" s="34" t="s">
        <v>2016</v>
      </c>
      <c r="L114" s="34" t="s">
        <v>408</v>
      </c>
      <c r="M114" s="375"/>
      <c r="N114" s="34"/>
      <c r="O114" s="34"/>
      <c r="P114" s="30"/>
      <c r="Q114" s="141"/>
    </row>
    <row r="115" spans="1:17" s="166" customFormat="1" ht="26.4" x14ac:dyDescent="0.25">
      <c r="A115" s="127"/>
      <c r="B115" s="154" t="s">
        <v>2070</v>
      </c>
      <c r="C115" s="30">
        <f t="shared" si="3"/>
        <v>36317</v>
      </c>
      <c r="D115" s="20" t="s">
        <v>2034</v>
      </c>
      <c r="E115" s="374">
        <v>2</v>
      </c>
      <c r="F115" s="372"/>
      <c r="G115" s="30" t="s">
        <v>395</v>
      </c>
      <c r="H115" s="374" t="s">
        <v>2023</v>
      </c>
      <c r="I115" s="20" t="s">
        <v>2034</v>
      </c>
      <c r="J115" s="30" t="s">
        <v>424</v>
      </c>
      <c r="K115" s="34" t="s">
        <v>2016</v>
      </c>
      <c r="L115" s="34" t="s">
        <v>408</v>
      </c>
      <c r="M115" s="375"/>
      <c r="N115" s="34"/>
      <c r="O115" s="34"/>
      <c r="P115" s="30"/>
      <c r="Q115" s="141"/>
    </row>
    <row r="116" spans="1:17" s="166" customFormat="1" x14ac:dyDescent="0.25">
      <c r="A116" s="127"/>
      <c r="B116" s="72" t="s">
        <v>2071</v>
      </c>
      <c r="C116" s="30">
        <f t="shared" si="3"/>
        <v>36319</v>
      </c>
      <c r="D116" s="20" t="s">
        <v>2052</v>
      </c>
      <c r="E116" s="374">
        <v>2</v>
      </c>
      <c r="F116" s="372"/>
      <c r="G116" s="30" t="s">
        <v>395</v>
      </c>
      <c r="H116" s="374" t="s">
        <v>2023</v>
      </c>
      <c r="I116" s="20" t="s">
        <v>2052</v>
      </c>
      <c r="J116" s="30" t="s">
        <v>424</v>
      </c>
      <c r="K116" s="34" t="s">
        <v>2016</v>
      </c>
      <c r="L116" s="34" t="s">
        <v>408</v>
      </c>
      <c r="M116" s="375"/>
      <c r="N116" s="34"/>
      <c r="O116" s="34"/>
      <c r="P116" s="30"/>
      <c r="Q116" s="141"/>
    </row>
    <row r="117" spans="1:17" s="166" customFormat="1" x14ac:dyDescent="0.25">
      <c r="A117" s="127"/>
      <c r="B117" s="72" t="s">
        <v>2072</v>
      </c>
      <c r="C117" s="30">
        <f t="shared" si="3"/>
        <v>36321</v>
      </c>
      <c r="D117" s="20" t="s">
        <v>2054</v>
      </c>
      <c r="E117" s="374">
        <v>2</v>
      </c>
      <c r="F117" s="372"/>
      <c r="G117" s="30" t="s">
        <v>395</v>
      </c>
      <c r="H117" s="374" t="s">
        <v>2023</v>
      </c>
      <c r="I117" s="20" t="s">
        <v>2054</v>
      </c>
      <c r="J117" s="30" t="s">
        <v>424</v>
      </c>
      <c r="K117" s="34" t="s">
        <v>2016</v>
      </c>
      <c r="L117" s="34" t="s">
        <v>408</v>
      </c>
      <c r="M117" s="375"/>
      <c r="N117" s="34"/>
      <c r="O117" s="34"/>
      <c r="P117" s="30"/>
      <c r="Q117" s="141"/>
    </row>
    <row r="118" spans="1:17" s="166" customFormat="1" x14ac:dyDescent="0.25">
      <c r="A118" s="127"/>
      <c r="B118" s="72" t="s">
        <v>2073</v>
      </c>
      <c r="C118" s="30">
        <f t="shared" si="3"/>
        <v>36323</v>
      </c>
      <c r="D118" s="20" t="s">
        <v>2027</v>
      </c>
      <c r="E118" s="374">
        <v>2</v>
      </c>
      <c r="F118" s="372"/>
      <c r="G118" s="30" t="s">
        <v>395</v>
      </c>
      <c r="H118" s="374" t="s">
        <v>2023</v>
      </c>
      <c r="I118" s="20" t="s">
        <v>2027</v>
      </c>
      <c r="J118" s="30" t="s">
        <v>424</v>
      </c>
      <c r="K118" s="34" t="s">
        <v>2016</v>
      </c>
      <c r="L118" s="34" t="s">
        <v>408</v>
      </c>
      <c r="M118" s="375"/>
      <c r="N118" s="34"/>
      <c r="O118" s="34"/>
      <c r="P118" s="30"/>
      <c r="Q118" s="141"/>
    </row>
    <row r="119" spans="1:17" s="166" customFormat="1" ht="26.4" x14ac:dyDescent="0.25">
      <c r="A119" s="127"/>
      <c r="B119" s="154" t="s">
        <v>2074</v>
      </c>
      <c r="C119" s="30">
        <f t="shared" si="3"/>
        <v>36325</v>
      </c>
      <c r="D119" s="20" t="s">
        <v>2035</v>
      </c>
      <c r="E119" s="374">
        <v>2</v>
      </c>
      <c r="F119" s="372"/>
      <c r="G119" s="30" t="s">
        <v>395</v>
      </c>
      <c r="H119" s="374" t="s">
        <v>2023</v>
      </c>
      <c r="I119" s="20" t="s">
        <v>2035</v>
      </c>
      <c r="J119" s="30" t="s">
        <v>424</v>
      </c>
      <c r="K119" s="34" t="s">
        <v>2016</v>
      </c>
      <c r="L119" s="34" t="s">
        <v>408</v>
      </c>
      <c r="M119" s="375"/>
      <c r="N119" s="34"/>
      <c r="O119" s="34"/>
      <c r="P119" s="30"/>
      <c r="Q119" s="141"/>
    </row>
    <row r="120" spans="1:17" s="166" customFormat="1" x14ac:dyDescent="0.25">
      <c r="A120" s="127"/>
      <c r="B120" s="72" t="s">
        <v>2075</v>
      </c>
      <c r="C120" s="30">
        <f t="shared" si="3"/>
        <v>36327</v>
      </c>
      <c r="D120" s="20" t="s">
        <v>2036</v>
      </c>
      <c r="E120" s="374">
        <v>2</v>
      </c>
      <c r="F120" s="372"/>
      <c r="G120" s="30" t="s">
        <v>395</v>
      </c>
      <c r="H120" s="374" t="s">
        <v>2023</v>
      </c>
      <c r="I120" s="20" t="s">
        <v>2036</v>
      </c>
      <c r="J120" s="30" t="s">
        <v>424</v>
      </c>
      <c r="K120" s="34" t="s">
        <v>2016</v>
      </c>
      <c r="L120" s="34" t="s">
        <v>408</v>
      </c>
      <c r="M120" s="375"/>
      <c r="N120" s="34"/>
      <c r="O120" s="34"/>
      <c r="P120" s="30"/>
      <c r="Q120" s="141"/>
    </row>
    <row r="121" spans="1:17" s="166" customFormat="1" x14ac:dyDescent="0.25">
      <c r="A121" s="127"/>
      <c r="B121" s="72" t="s">
        <v>2076</v>
      </c>
      <c r="C121" s="30">
        <f t="shared" si="3"/>
        <v>36329</v>
      </c>
      <c r="D121" s="20" t="s">
        <v>2029</v>
      </c>
      <c r="E121" s="374">
        <v>2</v>
      </c>
      <c r="F121" s="372"/>
      <c r="G121" s="30" t="s">
        <v>395</v>
      </c>
      <c r="H121" s="374" t="s">
        <v>2023</v>
      </c>
      <c r="I121" s="20" t="s">
        <v>2029</v>
      </c>
      <c r="J121" s="30" t="s">
        <v>424</v>
      </c>
      <c r="K121" s="34" t="s">
        <v>2016</v>
      </c>
      <c r="L121" s="34" t="s">
        <v>408</v>
      </c>
      <c r="M121" s="375"/>
      <c r="N121" s="34"/>
      <c r="O121" s="34"/>
      <c r="P121" s="30"/>
      <c r="Q121" s="141"/>
    </row>
    <row r="122" spans="1:17" s="166" customFormat="1" ht="26.4" x14ac:dyDescent="0.25">
      <c r="A122" s="213"/>
      <c r="B122" s="214"/>
      <c r="C122" s="285">
        <f>SUM(C121,E121)</f>
        <v>36331</v>
      </c>
      <c r="D122" s="286" t="s">
        <v>2037</v>
      </c>
      <c r="E122" s="285">
        <v>20</v>
      </c>
      <c r="F122" s="287"/>
      <c r="G122" s="285"/>
      <c r="H122" s="285"/>
      <c r="I122" s="288"/>
      <c r="J122" s="215"/>
      <c r="K122" s="213"/>
      <c r="L122" s="220"/>
      <c r="M122" s="289" t="s">
        <v>2038</v>
      </c>
      <c r="N122" s="213"/>
      <c r="O122" s="213"/>
      <c r="P122" s="213"/>
    </row>
    <row r="123" spans="1:17" s="166" customFormat="1" ht="13.8" x14ac:dyDescent="0.25">
      <c r="A123" s="119"/>
      <c r="B123" s="142"/>
      <c r="C123" s="451" t="s">
        <v>2778</v>
      </c>
      <c r="D123" s="451"/>
      <c r="E123" s="451"/>
      <c r="F123" s="451"/>
      <c r="G123" s="451"/>
      <c r="H123" s="451"/>
      <c r="I123" s="451"/>
      <c r="J123" s="48"/>
      <c r="K123" s="119"/>
      <c r="L123" s="178"/>
      <c r="M123" s="284"/>
      <c r="N123" s="119"/>
      <c r="O123" s="119"/>
      <c r="P123" s="119"/>
    </row>
    <row r="124" spans="1:17" s="166" customFormat="1" ht="13.8" x14ac:dyDescent="0.25">
      <c r="A124" s="127"/>
      <c r="B124" s="72" t="s">
        <v>2768</v>
      </c>
      <c r="C124" s="123">
        <f>SUM(C122,E122)</f>
        <v>36351</v>
      </c>
      <c r="D124" s="20" t="s">
        <v>2015</v>
      </c>
      <c r="E124" s="123">
        <v>1</v>
      </c>
      <c r="F124" s="225"/>
      <c r="G124" s="30" t="s">
        <v>395</v>
      </c>
      <c r="H124" s="374" t="s">
        <v>38</v>
      </c>
      <c r="I124" s="20" t="s">
        <v>2015</v>
      </c>
      <c r="J124" s="30" t="s">
        <v>424</v>
      </c>
      <c r="K124" s="34" t="s">
        <v>2016</v>
      </c>
      <c r="L124" s="34" t="s">
        <v>408</v>
      </c>
      <c r="M124" s="376" t="s">
        <v>2038</v>
      </c>
      <c r="N124" s="127"/>
      <c r="O124" s="127"/>
      <c r="P124" s="127"/>
    </row>
    <row r="125" spans="1:17" s="166" customFormat="1" ht="13.8" x14ac:dyDescent="0.25">
      <c r="A125" s="127"/>
      <c r="B125" s="72" t="s">
        <v>2769</v>
      </c>
      <c r="C125" s="123">
        <f t="shared" ref="C125:C132" si="4">SUM(C124,E124)</f>
        <v>36352</v>
      </c>
      <c r="D125" s="20" t="s">
        <v>2017</v>
      </c>
      <c r="E125" s="123">
        <v>1</v>
      </c>
      <c r="F125" s="225"/>
      <c r="G125" s="30" t="s">
        <v>395</v>
      </c>
      <c r="H125" s="374" t="s">
        <v>38</v>
      </c>
      <c r="I125" s="20" t="s">
        <v>2017</v>
      </c>
      <c r="J125" s="30" t="s">
        <v>424</v>
      </c>
      <c r="K125" s="34" t="s">
        <v>2016</v>
      </c>
      <c r="L125" s="34" t="s">
        <v>408</v>
      </c>
      <c r="M125" s="376"/>
      <c r="N125" s="127"/>
      <c r="O125" s="127"/>
      <c r="P125" s="127"/>
    </row>
    <row r="126" spans="1:17" s="166" customFormat="1" ht="13.8" x14ac:dyDescent="0.25">
      <c r="A126" s="127"/>
      <c r="B126" s="72" t="s">
        <v>2770</v>
      </c>
      <c r="C126" s="123">
        <f t="shared" si="4"/>
        <v>36353</v>
      </c>
      <c r="D126" s="20" t="s">
        <v>2018</v>
      </c>
      <c r="E126" s="123">
        <v>1</v>
      </c>
      <c r="F126" s="225"/>
      <c r="G126" s="30" t="s">
        <v>395</v>
      </c>
      <c r="H126" s="374" t="s">
        <v>38</v>
      </c>
      <c r="I126" s="20" t="s">
        <v>2018</v>
      </c>
      <c r="J126" s="30" t="s">
        <v>424</v>
      </c>
      <c r="K126" s="34" t="s">
        <v>2016</v>
      </c>
      <c r="L126" s="34" t="s">
        <v>408</v>
      </c>
      <c r="M126" s="376"/>
      <c r="N126" s="127"/>
      <c r="O126" s="127"/>
      <c r="P126" s="127"/>
    </row>
    <row r="127" spans="1:17" s="166" customFormat="1" ht="13.8" x14ac:dyDescent="0.25">
      <c r="A127" s="127"/>
      <c r="B127" s="72" t="s">
        <v>2771</v>
      </c>
      <c r="C127" s="123">
        <f t="shared" si="4"/>
        <v>36354</v>
      </c>
      <c r="D127" s="20" t="s">
        <v>2019</v>
      </c>
      <c r="E127" s="123">
        <v>1</v>
      </c>
      <c r="F127" s="225"/>
      <c r="G127" s="30" t="s">
        <v>395</v>
      </c>
      <c r="H127" s="374" t="s">
        <v>38</v>
      </c>
      <c r="I127" s="20" t="s">
        <v>2019</v>
      </c>
      <c r="J127" s="30" t="s">
        <v>424</v>
      </c>
      <c r="K127" s="34" t="s">
        <v>2016</v>
      </c>
      <c r="L127" s="34" t="s">
        <v>408</v>
      </c>
      <c r="M127" s="376"/>
      <c r="N127" s="127"/>
      <c r="O127" s="127"/>
      <c r="P127" s="127"/>
    </row>
    <row r="128" spans="1:17" s="166" customFormat="1" ht="13.8" x14ac:dyDescent="0.25">
      <c r="A128" s="127"/>
      <c r="B128" s="72" t="s">
        <v>2772</v>
      </c>
      <c r="C128" s="123">
        <f t="shared" si="4"/>
        <v>36355</v>
      </c>
      <c r="D128" s="20" t="s">
        <v>2020</v>
      </c>
      <c r="E128" s="123">
        <v>1</v>
      </c>
      <c r="F128" s="225"/>
      <c r="G128" s="30" t="s">
        <v>395</v>
      </c>
      <c r="H128" s="374" t="s">
        <v>38</v>
      </c>
      <c r="I128" s="20" t="s">
        <v>2020</v>
      </c>
      <c r="J128" s="30" t="s">
        <v>424</v>
      </c>
      <c r="K128" s="34" t="s">
        <v>2016</v>
      </c>
      <c r="L128" s="34" t="s">
        <v>408</v>
      </c>
      <c r="M128" s="376"/>
      <c r="N128" s="127"/>
      <c r="O128" s="127"/>
      <c r="P128" s="127"/>
    </row>
    <row r="129" spans="1:16" s="166" customFormat="1" ht="13.8" x14ac:dyDescent="0.25">
      <c r="A129" s="127"/>
      <c r="B129" s="72" t="s">
        <v>2773</v>
      </c>
      <c r="C129" s="123">
        <f t="shared" si="4"/>
        <v>36356</v>
      </c>
      <c r="D129" s="20" t="s">
        <v>2021</v>
      </c>
      <c r="E129" s="123">
        <v>1</v>
      </c>
      <c r="F129" s="225"/>
      <c r="G129" s="30" t="s">
        <v>395</v>
      </c>
      <c r="H129" s="374" t="s">
        <v>38</v>
      </c>
      <c r="I129" s="20" t="s">
        <v>2021</v>
      </c>
      <c r="J129" s="30" t="s">
        <v>424</v>
      </c>
      <c r="K129" s="34" t="s">
        <v>2016</v>
      </c>
      <c r="L129" s="34" t="s">
        <v>408</v>
      </c>
      <c r="M129" s="376"/>
      <c r="N129" s="127"/>
      <c r="O129" s="127"/>
      <c r="P129" s="127"/>
    </row>
    <row r="130" spans="1:16" s="166" customFormat="1" ht="13.8" x14ac:dyDescent="0.25">
      <c r="A130" s="127"/>
      <c r="B130" s="72" t="s">
        <v>2774</v>
      </c>
      <c r="C130" s="123">
        <f t="shared" si="4"/>
        <v>36357</v>
      </c>
      <c r="D130" s="211" t="s">
        <v>2765</v>
      </c>
      <c r="E130" s="123">
        <v>1</v>
      </c>
      <c r="F130" s="225"/>
      <c r="G130" s="30" t="s">
        <v>395</v>
      </c>
      <c r="H130" s="374" t="s">
        <v>38</v>
      </c>
      <c r="I130" s="223" t="s">
        <v>2775</v>
      </c>
      <c r="J130" s="30" t="s">
        <v>424</v>
      </c>
      <c r="K130" s="34" t="s">
        <v>2016</v>
      </c>
      <c r="L130" s="34" t="s">
        <v>408</v>
      </c>
      <c r="M130" s="376"/>
      <c r="N130" s="127"/>
      <c r="O130" s="127"/>
      <c r="P130" s="127"/>
    </row>
    <row r="131" spans="1:16" s="166" customFormat="1" ht="13.8" x14ac:dyDescent="0.25">
      <c r="A131" s="127"/>
      <c r="B131" s="72" t="s">
        <v>2776</v>
      </c>
      <c r="C131" s="123">
        <f t="shared" si="4"/>
        <v>36358</v>
      </c>
      <c r="D131" s="211" t="s">
        <v>2766</v>
      </c>
      <c r="E131" s="123">
        <v>2</v>
      </c>
      <c r="F131" s="225"/>
      <c r="G131" s="30" t="s">
        <v>395</v>
      </c>
      <c r="H131" s="374" t="s">
        <v>2023</v>
      </c>
      <c r="I131" s="223" t="s">
        <v>2766</v>
      </c>
      <c r="J131" s="30" t="s">
        <v>424</v>
      </c>
      <c r="K131" s="34" t="s">
        <v>2016</v>
      </c>
      <c r="L131" s="34" t="s">
        <v>408</v>
      </c>
      <c r="M131" s="376"/>
      <c r="N131" s="127"/>
      <c r="O131" s="127"/>
      <c r="P131" s="127"/>
    </row>
    <row r="132" spans="1:16" s="166" customFormat="1" ht="13.8" x14ac:dyDescent="0.25">
      <c r="A132" s="127"/>
      <c r="B132" s="72" t="s">
        <v>2777</v>
      </c>
      <c r="C132" s="123">
        <f t="shared" si="4"/>
        <v>36360</v>
      </c>
      <c r="D132" s="211" t="s">
        <v>2767</v>
      </c>
      <c r="E132" s="123">
        <v>2</v>
      </c>
      <c r="F132" s="225"/>
      <c r="G132" s="30" t="s">
        <v>395</v>
      </c>
      <c r="H132" s="374" t="s">
        <v>2023</v>
      </c>
      <c r="I132" s="223" t="s">
        <v>2767</v>
      </c>
      <c r="J132" s="30" t="s">
        <v>424</v>
      </c>
      <c r="K132" s="34" t="s">
        <v>2016</v>
      </c>
      <c r="L132" s="34" t="s">
        <v>408</v>
      </c>
      <c r="M132" s="376"/>
      <c r="N132" s="127"/>
      <c r="O132" s="127"/>
      <c r="P132" s="127"/>
    </row>
    <row r="133" spans="1:16" s="166" customFormat="1" ht="13.8" x14ac:dyDescent="0.25">
      <c r="A133" s="213"/>
      <c r="B133" s="214"/>
      <c r="C133" s="285">
        <f>SUM(C132,E132)</f>
        <v>36362</v>
      </c>
      <c r="D133" s="286" t="s">
        <v>1768</v>
      </c>
      <c r="E133" s="285">
        <v>39</v>
      </c>
      <c r="F133" s="287"/>
      <c r="G133" s="285"/>
      <c r="H133" s="285"/>
      <c r="I133" s="288"/>
      <c r="J133" s="215"/>
      <c r="K133" s="213"/>
      <c r="L133" s="220"/>
      <c r="M133" s="289" t="s">
        <v>2038</v>
      </c>
      <c r="N133" s="213"/>
      <c r="O133" s="213"/>
      <c r="P133" s="213"/>
    </row>
    <row r="134" spans="1:16" s="166" customFormat="1" ht="13.8" x14ac:dyDescent="0.25">
      <c r="A134" s="213"/>
      <c r="B134" s="214"/>
      <c r="C134" s="215">
        <f>SUM(C133,E133)</f>
        <v>36401</v>
      </c>
      <c r="D134" s="273" t="s">
        <v>1769</v>
      </c>
      <c r="E134" s="285">
        <v>1600</v>
      </c>
      <c r="F134" s="287"/>
      <c r="G134" s="285"/>
      <c r="H134" s="285"/>
      <c r="I134" s="288"/>
      <c r="J134" s="215"/>
      <c r="K134" s="213"/>
      <c r="L134" s="220"/>
      <c r="M134" s="289"/>
      <c r="N134" s="213"/>
      <c r="O134" s="213"/>
      <c r="P134" s="213"/>
    </row>
    <row r="135" spans="1:16" x14ac:dyDescent="0.25">
      <c r="A135" s="97"/>
      <c r="B135" s="97"/>
      <c r="C135" s="436" t="s">
        <v>330</v>
      </c>
      <c r="D135" s="436"/>
      <c r="E135" s="436"/>
      <c r="F135" s="436"/>
      <c r="G135" s="436"/>
      <c r="H135" s="436"/>
      <c r="I135" s="436"/>
      <c r="J135" s="97"/>
      <c r="K135" s="97"/>
      <c r="L135" s="100"/>
      <c r="M135" s="100"/>
      <c r="N135" s="100"/>
      <c r="O135" s="100"/>
      <c r="P135" s="100"/>
    </row>
    <row r="136" spans="1:16" s="150" customFormat="1" x14ac:dyDescent="0.25">
      <c r="A136" s="102"/>
      <c r="B136" s="142" t="s">
        <v>463</v>
      </c>
      <c r="C136" s="29">
        <f>SUM(C134,E134)</f>
        <v>38001</v>
      </c>
      <c r="D136" s="120" t="s">
        <v>40</v>
      </c>
      <c r="E136" s="46">
        <v>2</v>
      </c>
      <c r="F136" s="47" t="s">
        <v>416</v>
      </c>
      <c r="G136" s="47" t="s">
        <v>395</v>
      </c>
      <c r="H136" s="46" t="s">
        <v>41</v>
      </c>
      <c r="I136" s="75" t="s">
        <v>158</v>
      </c>
      <c r="J136" s="48" t="s">
        <v>424</v>
      </c>
      <c r="K136" s="151" t="s">
        <v>425</v>
      </c>
      <c r="L136" s="90" t="s">
        <v>408</v>
      </c>
      <c r="M136" s="117" t="s">
        <v>415</v>
      </c>
      <c r="N136" s="90" t="s">
        <v>416</v>
      </c>
      <c r="O136" s="90" t="s">
        <v>416</v>
      </c>
      <c r="P136" s="90" t="s">
        <v>416</v>
      </c>
    </row>
    <row r="137" spans="1:16" s="150" customFormat="1" x14ac:dyDescent="0.25">
      <c r="A137" s="102"/>
      <c r="B137" s="226" t="s">
        <v>897</v>
      </c>
      <c r="C137" s="29">
        <f t="shared" ref="C137:C138" si="5">SUM(C136,E136)</f>
        <v>38003</v>
      </c>
      <c r="D137" s="120" t="s">
        <v>42</v>
      </c>
      <c r="E137" s="46">
        <v>2</v>
      </c>
      <c r="F137" s="47" t="s">
        <v>416</v>
      </c>
      <c r="G137" s="47" t="s">
        <v>395</v>
      </c>
      <c r="H137" s="46" t="s">
        <v>41</v>
      </c>
      <c r="I137" s="75" t="s">
        <v>224</v>
      </c>
      <c r="J137" s="48" t="s">
        <v>424</v>
      </c>
      <c r="K137" s="151" t="s">
        <v>425</v>
      </c>
      <c r="L137" s="90" t="s">
        <v>408</v>
      </c>
      <c r="M137" s="117" t="s">
        <v>415</v>
      </c>
      <c r="N137" s="90" t="s">
        <v>416</v>
      </c>
      <c r="O137" s="90" t="s">
        <v>416</v>
      </c>
      <c r="P137" s="90" t="s">
        <v>416</v>
      </c>
    </row>
    <row r="138" spans="1:16" s="150" customFormat="1" x14ac:dyDescent="0.25">
      <c r="A138" s="78"/>
      <c r="B138" s="78"/>
      <c r="C138" s="37">
        <f t="shared" si="5"/>
        <v>38005</v>
      </c>
      <c r="D138" s="79" t="s">
        <v>7</v>
      </c>
      <c r="E138" s="80">
        <v>2</v>
      </c>
      <c r="F138" s="107"/>
      <c r="G138" s="107"/>
      <c r="H138" s="80"/>
      <c r="I138" s="82"/>
      <c r="J138" s="83"/>
      <c r="K138" s="78"/>
      <c r="L138" s="95"/>
      <c r="M138" s="95"/>
      <c r="N138" s="95"/>
      <c r="O138" s="95"/>
      <c r="P138" s="95"/>
    </row>
    <row r="139" spans="1:16" s="150" customFormat="1" x14ac:dyDescent="0.25">
      <c r="A139" s="74"/>
      <c r="B139" s="143" t="s">
        <v>464</v>
      </c>
      <c r="C139" s="146">
        <f t="shared" ref="C139:C144" si="6">SUM(C138,E138)</f>
        <v>38007</v>
      </c>
      <c r="D139" s="211" t="s">
        <v>43</v>
      </c>
      <c r="E139" s="123">
        <v>1</v>
      </c>
      <c r="F139" s="123" t="s">
        <v>416</v>
      </c>
      <c r="G139" s="30" t="s">
        <v>396</v>
      </c>
      <c r="H139" s="123" t="s">
        <v>38</v>
      </c>
      <c r="I139" s="456" t="s">
        <v>739</v>
      </c>
      <c r="J139" s="30" t="s">
        <v>424</v>
      </c>
      <c r="K139" s="127" t="s">
        <v>425</v>
      </c>
      <c r="L139" s="34" t="s">
        <v>408</v>
      </c>
      <c r="M139" s="117" t="s">
        <v>409</v>
      </c>
      <c r="N139" s="127" t="s">
        <v>416</v>
      </c>
      <c r="O139" s="127" t="s">
        <v>416</v>
      </c>
      <c r="P139" s="127" t="s">
        <v>416</v>
      </c>
    </row>
    <row r="140" spans="1:16" s="150" customFormat="1" x14ac:dyDescent="0.25">
      <c r="A140" s="74"/>
      <c r="B140" s="143" t="s">
        <v>465</v>
      </c>
      <c r="C140" s="146">
        <f t="shared" si="6"/>
        <v>38008</v>
      </c>
      <c r="D140" s="211" t="s">
        <v>44</v>
      </c>
      <c r="E140" s="123">
        <v>1</v>
      </c>
      <c r="F140" s="123" t="s">
        <v>416</v>
      </c>
      <c r="G140" s="30" t="s">
        <v>396</v>
      </c>
      <c r="H140" s="123" t="s">
        <v>38</v>
      </c>
      <c r="I140" s="457"/>
      <c r="J140" s="30" t="s">
        <v>424</v>
      </c>
      <c r="K140" s="127" t="s">
        <v>425</v>
      </c>
      <c r="L140" s="34" t="s">
        <v>408</v>
      </c>
      <c r="M140" s="117" t="s">
        <v>410</v>
      </c>
      <c r="N140" s="127" t="s">
        <v>416</v>
      </c>
      <c r="O140" s="127" t="s">
        <v>416</v>
      </c>
      <c r="P140" s="127" t="s">
        <v>416</v>
      </c>
    </row>
    <row r="141" spans="1:16" s="150" customFormat="1" x14ac:dyDescent="0.25">
      <c r="A141" s="74"/>
      <c r="B141" s="143" t="s">
        <v>466</v>
      </c>
      <c r="C141" s="146">
        <f t="shared" si="6"/>
        <v>38009</v>
      </c>
      <c r="D141" s="211" t="s">
        <v>45</v>
      </c>
      <c r="E141" s="123">
        <v>1</v>
      </c>
      <c r="F141" s="123" t="s">
        <v>416</v>
      </c>
      <c r="G141" s="30" t="s">
        <v>396</v>
      </c>
      <c r="H141" s="123" t="s">
        <v>38</v>
      </c>
      <c r="I141" s="457"/>
      <c r="J141" s="30" t="s">
        <v>424</v>
      </c>
      <c r="K141" s="127" t="s">
        <v>425</v>
      </c>
      <c r="L141" s="34" t="s">
        <v>408</v>
      </c>
      <c r="M141" s="117" t="s">
        <v>411</v>
      </c>
      <c r="N141" s="127" t="s">
        <v>416</v>
      </c>
      <c r="O141" s="127" t="s">
        <v>416</v>
      </c>
      <c r="P141" s="127" t="s">
        <v>416</v>
      </c>
    </row>
    <row r="142" spans="1:16" s="150" customFormat="1" x14ac:dyDescent="0.25">
      <c r="A142" s="74"/>
      <c r="B142" s="143" t="s">
        <v>467</v>
      </c>
      <c r="C142" s="146">
        <f t="shared" si="6"/>
        <v>38010</v>
      </c>
      <c r="D142" s="211" t="s">
        <v>46</v>
      </c>
      <c r="E142" s="123">
        <v>1</v>
      </c>
      <c r="F142" s="123" t="s">
        <v>416</v>
      </c>
      <c r="G142" s="30" t="s">
        <v>396</v>
      </c>
      <c r="H142" s="123" t="s">
        <v>38</v>
      </c>
      <c r="I142" s="457"/>
      <c r="J142" s="30" t="s">
        <v>424</v>
      </c>
      <c r="K142" s="127" t="s">
        <v>425</v>
      </c>
      <c r="L142" s="34" t="s">
        <v>408</v>
      </c>
      <c r="M142" s="117" t="s">
        <v>412</v>
      </c>
      <c r="N142" s="127" t="s">
        <v>416</v>
      </c>
      <c r="O142" s="127" t="s">
        <v>416</v>
      </c>
      <c r="P142" s="127" t="s">
        <v>416</v>
      </c>
    </row>
    <row r="143" spans="1:16" s="150" customFormat="1" x14ac:dyDescent="0.25">
      <c r="A143" s="74"/>
      <c r="B143" s="226" t="s">
        <v>898</v>
      </c>
      <c r="C143" s="146">
        <f t="shared" si="6"/>
        <v>38011</v>
      </c>
      <c r="D143" s="211" t="s">
        <v>47</v>
      </c>
      <c r="E143" s="123">
        <v>1</v>
      </c>
      <c r="F143" s="123" t="s">
        <v>416</v>
      </c>
      <c r="G143" s="30" t="s">
        <v>396</v>
      </c>
      <c r="H143" s="123" t="s">
        <v>38</v>
      </c>
      <c r="I143" s="457"/>
      <c r="J143" s="30" t="s">
        <v>424</v>
      </c>
      <c r="K143" s="127" t="s">
        <v>425</v>
      </c>
      <c r="L143" s="34" t="s">
        <v>408</v>
      </c>
      <c r="M143" s="117" t="s">
        <v>413</v>
      </c>
      <c r="N143" s="127" t="s">
        <v>416</v>
      </c>
      <c r="O143" s="127" t="s">
        <v>416</v>
      </c>
      <c r="P143" s="127" t="s">
        <v>416</v>
      </c>
    </row>
    <row r="144" spans="1:16" s="150" customFormat="1" x14ac:dyDescent="0.25">
      <c r="A144" s="74"/>
      <c r="B144" s="226" t="s">
        <v>899</v>
      </c>
      <c r="C144" s="146">
        <f t="shared" si="6"/>
        <v>38012</v>
      </c>
      <c r="D144" s="211" t="s">
        <v>48</v>
      </c>
      <c r="E144" s="123">
        <v>1</v>
      </c>
      <c r="F144" s="123" t="s">
        <v>416</v>
      </c>
      <c r="G144" s="30" t="s">
        <v>396</v>
      </c>
      <c r="H144" s="123" t="s">
        <v>38</v>
      </c>
      <c r="I144" s="458"/>
      <c r="J144" s="30" t="s">
        <v>424</v>
      </c>
      <c r="K144" s="127" t="s">
        <v>425</v>
      </c>
      <c r="L144" s="34" t="s">
        <v>408</v>
      </c>
      <c r="M144" s="117" t="s">
        <v>414</v>
      </c>
      <c r="N144" s="127" t="s">
        <v>416</v>
      </c>
      <c r="O144" s="127" t="s">
        <v>416</v>
      </c>
      <c r="P144" s="127" t="s">
        <v>416</v>
      </c>
    </row>
    <row r="145" spans="1:67" s="150" customFormat="1" ht="56.4" customHeight="1" x14ac:dyDescent="0.25">
      <c r="A145" s="74"/>
      <c r="B145" s="143" t="s">
        <v>468</v>
      </c>
      <c r="C145" s="46">
        <f t="shared" ref="C145:C176" si="7">SUM(C144,E144)</f>
        <v>38013</v>
      </c>
      <c r="D145" s="211" t="s">
        <v>317</v>
      </c>
      <c r="E145" s="123">
        <v>3</v>
      </c>
      <c r="F145" s="123" t="s">
        <v>416</v>
      </c>
      <c r="G145" s="30" t="s">
        <v>395</v>
      </c>
      <c r="H145" s="123" t="s">
        <v>38</v>
      </c>
      <c r="I145" s="223" t="s">
        <v>850</v>
      </c>
      <c r="J145" s="30" t="s">
        <v>424</v>
      </c>
      <c r="K145" s="127" t="s">
        <v>425</v>
      </c>
      <c r="L145" s="34" t="s">
        <v>408</v>
      </c>
      <c r="M145" s="117" t="s">
        <v>416</v>
      </c>
      <c r="N145" s="127" t="s">
        <v>416</v>
      </c>
      <c r="O145" s="127" t="s">
        <v>416</v>
      </c>
      <c r="P145" s="127" t="s">
        <v>416</v>
      </c>
    </row>
    <row r="146" spans="1:67" s="141" customFormat="1" ht="105.6" x14ac:dyDescent="0.25">
      <c r="A146" s="74"/>
      <c r="B146" s="226" t="s">
        <v>869</v>
      </c>
      <c r="C146" s="30">
        <f t="shared" si="7"/>
        <v>38016</v>
      </c>
      <c r="D146" s="206" t="s">
        <v>846</v>
      </c>
      <c r="E146" s="123">
        <v>3</v>
      </c>
      <c r="F146" s="225"/>
      <c r="G146" s="30" t="s">
        <v>395</v>
      </c>
      <c r="H146" s="123" t="s">
        <v>38</v>
      </c>
      <c r="I146" s="227" t="s">
        <v>847</v>
      </c>
      <c r="J146" s="30" t="s">
        <v>424</v>
      </c>
      <c r="K146" s="127" t="s">
        <v>425</v>
      </c>
      <c r="L146" s="34" t="s">
        <v>408</v>
      </c>
      <c r="M146" s="117" t="s">
        <v>416</v>
      </c>
      <c r="N146" s="127"/>
      <c r="O146" s="127"/>
      <c r="P146" s="127"/>
      <c r="Q146" s="166"/>
    </row>
    <row r="147" spans="1:67" s="141" customFormat="1" x14ac:dyDescent="0.25">
      <c r="A147" s="127"/>
      <c r="B147" s="226" t="s">
        <v>870</v>
      </c>
      <c r="C147" s="30">
        <f t="shared" si="7"/>
        <v>38019</v>
      </c>
      <c r="D147" s="206" t="s">
        <v>848</v>
      </c>
      <c r="E147" s="123">
        <v>4</v>
      </c>
      <c r="F147" s="225"/>
      <c r="G147" s="30" t="s">
        <v>395</v>
      </c>
      <c r="H147" s="123" t="s">
        <v>38</v>
      </c>
      <c r="I147" s="228" t="s">
        <v>848</v>
      </c>
      <c r="J147" s="30" t="s">
        <v>424</v>
      </c>
      <c r="K147" s="127" t="s">
        <v>425</v>
      </c>
      <c r="L147" s="34" t="s">
        <v>408</v>
      </c>
      <c r="M147" s="117" t="s">
        <v>416</v>
      </c>
      <c r="N147" s="127"/>
      <c r="O147" s="127"/>
      <c r="P147" s="127"/>
      <c r="Q147" s="166"/>
    </row>
    <row r="148" spans="1:67" s="141" customFormat="1" x14ac:dyDescent="0.25">
      <c r="A148" s="330"/>
      <c r="B148" s="331" t="s">
        <v>871</v>
      </c>
      <c r="C148" s="332">
        <f t="shared" si="7"/>
        <v>38023</v>
      </c>
      <c r="D148" s="229" t="s">
        <v>849</v>
      </c>
      <c r="E148" s="329">
        <v>4</v>
      </c>
      <c r="F148" s="333"/>
      <c r="G148" s="332" t="s">
        <v>395</v>
      </c>
      <c r="H148" s="329" t="s">
        <v>38</v>
      </c>
      <c r="I148" s="334" t="s">
        <v>849</v>
      </c>
      <c r="J148" s="332" t="s">
        <v>424</v>
      </c>
      <c r="K148" s="330" t="s">
        <v>425</v>
      </c>
      <c r="L148" s="335" t="s">
        <v>408</v>
      </c>
      <c r="M148" s="336" t="s">
        <v>416</v>
      </c>
      <c r="N148" s="330"/>
      <c r="O148" s="330"/>
      <c r="P148" s="330"/>
      <c r="Q148" s="166"/>
    </row>
    <row r="149" spans="1:67" s="141" customFormat="1" ht="26.4" x14ac:dyDescent="0.25">
      <c r="A149" s="127"/>
      <c r="B149" s="226" t="s">
        <v>2792</v>
      </c>
      <c r="C149" s="30">
        <f t="shared" si="7"/>
        <v>38027</v>
      </c>
      <c r="D149" s="154" t="s">
        <v>2794</v>
      </c>
      <c r="E149" s="123">
        <v>2</v>
      </c>
      <c r="F149" s="225"/>
      <c r="G149" s="30" t="s">
        <v>395</v>
      </c>
      <c r="H149" s="123" t="s">
        <v>37</v>
      </c>
      <c r="I149" s="154" t="s">
        <v>2790</v>
      </c>
      <c r="J149" s="332" t="s">
        <v>424</v>
      </c>
      <c r="K149" s="330" t="s">
        <v>425</v>
      </c>
      <c r="L149" s="335" t="s">
        <v>408</v>
      </c>
      <c r="M149" s="117" t="s">
        <v>414</v>
      </c>
      <c r="N149" s="127"/>
      <c r="O149" s="127"/>
      <c r="P149" s="127"/>
      <c r="Q149" s="166"/>
    </row>
    <row r="150" spans="1:67" s="141" customFormat="1" x14ac:dyDescent="0.25">
      <c r="A150" s="127"/>
      <c r="B150" s="226" t="s">
        <v>2793</v>
      </c>
      <c r="C150" s="30">
        <f t="shared" si="7"/>
        <v>38029</v>
      </c>
      <c r="D150" s="154" t="s">
        <v>2791</v>
      </c>
      <c r="E150" s="123">
        <v>2</v>
      </c>
      <c r="F150" s="225"/>
      <c r="G150" s="30" t="s">
        <v>395</v>
      </c>
      <c r="H150" s="123" t="s">
        <v>37</v>
      </c>
      <c r="I150" s="154" t="s">
        <v>2791</v>
      </c>
      <c r="J150" s="332" t="s">
        <v>424</v>
      </c>
      <c r="K150" s="330" t="s">
        <v>425</v>
      </c>
      <c r="L150" s="335" t="s">
        <v>408</v>
      </c>
      <c r="M150" s="117" t="s">
        <v>414</v>
      </c>
      <c r="N150" s="127"/>
      <c r="O150" s="127"/>
      <c r="P150" s="127"/>
      <c r="Q150" s="166"/>
    </row>
    <row r="151" spans="1:67" s="222" customFormat="1" x14ac:dyDescent="0.25">
      <c r="A151" s="213"/>
      <c r="B151" s="214"/>
      <c r="C151" s="215">
        <f>SUM(C150,E150)</f>
        <v>38031</v>
      </c>
      <c r="D151" s="216" t="s">
        <v>7</v>
      </c>
      <c r="E151" s="217">
        <v>70</v>
      </c>
      <c r="F151" s="218"/>
      <c r="G151" s="215"/>
      <c r="H151" s="217"/>
      <c r="I151" s="219"/>
      <c r="J151" s="215"/>
      <c r="K151" s="213"/>
      <c r="L151" s="220"/>
      <c r="M151" s="221"/>
      <c r="N151" s="213"/>
      <c r="O151" s="213"/>
      <c r="P151" s="213"/>
      <c r="Q151" s="166"/>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c r="AT151" s="141"/>
      <c r="AU151" s="141"/>
      <c r="AV151" s="141"/>
      <c r="AW151" s="141"/>
      <c r="AX151" s="141"/>
      <c r="AY151" s="141"/>
      <c r="AZ151" s="141"/>
      <c r="BA151" s="141"/>
      <c r="BB151" s="141"/>
      <c r="BC151" s="141"/>
      <c r="BD151" s="141"/>
      <c r="BE151" s="141"/>
      <c r="BF151" s="141"/>
      <c r="BG151" s="141"/>
      <c r="BH151" s="141"/>
      <c r="BI151" s="141"/>
      <c r="BJ151" s="141"/>
      <c r="BK151" s="141"/>
      <c r="BL151" s="141"/>
      <c r="BM151" s="141"/>
      <c r="BN151" s="141"/>
      <c r="BO151" s="141"/>
    </row>
    <row r="152" spans="1:67" s="141" customFormat="1" ht="39.6" x14ac:dyDescent="0.25">
      <c r="A152" s="127"/>
      <c r="B152" s="226" t="s">
        <v>853</v>
      </c>
      <c r="C152" s="30">
        <f t="shared" si="7"/>
        <v>38101</v>
      </c>
      <c r="D152" s="229" t="s">
        <v>854</v>
      </c>
      <c r="E152" s="123">
        <v>1</v>
      </c>
      <c r="F152" s="225"/>
      <c r="G152" s="30" t="s">
        <v>395</v>
      </c>
      <c r="H152" s="123" t="s">
        <v>49</v>
      </c>
      <c r="I152" s="228" t="s">
        <v>855</v>
      </c>
      <c r="J152" s="30" t="s">
        <v>424</v>
      </c>
      <c r="K152" s="127" t="s">
        <v>425</v>
      </c>
      <c r="L152" s="34" t="s">
        <v>408</v>
      </c>
      <c r="M152" s="117" t="s">
        <v>416</v>
      </c>
      <c r="N152" s="127"/>
      <c r="O152" s="127"/>
      <c r="P152" s="127"/>
      <c r="Q152" s="166"/>
    </row>
    <row r="153" spans="1:67" s="141" customFormat="1" ht="39.6" x14ac:dyDescent="0.25">
      <c r="A153" s="127"/>
      <c r="B153" s="226" t="s">
        <v>856</v>
      </c>
      <c r="C153" s="30">
        <f t="shared" si="7"/>
        <v>38102</v>
      </c>
      <c r="D153" s="229" t="s">
        <v>857</v>
      </c>
      <c r="E153" s="123">
        <v>1</v>
      </c>
      <c r="F153" s="225"/>
      <c r="G153" s="30" t="s">
        <v>395</v>
      </c>
      <c r="H153" s="123" t="s">
        <v>49</v>
      </c>
      <c r="I153" s="228" t="s">
        <v>159</v>
      </c>
      <c r="J153" s="30" t="s">
        <v>424</v>
      </c>
      <c r="K153" s="127" t="s">
        <v>425</v>
      </c>
      <c r="L153" s="34" t="s">
        <v>408</v>
      </c>
      <c r="M153" s="117" t="s">
        <v>416</v>
      </c>
      <c r="N153" s="127"/>
      <c r="O153" s="127"/>
      <c r="P153" s="127"/>
      <c r="Q153" s="166"/>
    </row>
    <row r="154" spans="1:67" s="141" customFormat="1" ht="39.6" x14ac:dyDescent="0.25">
      <c r="A154" s="127"/>
      <c r="B154" s="226" t="s">
        <v>858</v>
      </c>
      <c r="C154" s="30">
        <f t="shared" si="7"/>
        <v>38103</v>
      </c>
      <c r="D154" s="230" t="s">
        <v>859</v>
      </c>
      <c r="E154" s="123">
        <v>1</v>
      </c>
      <c r="F154" s="225"/>
      <c r="G154" s="30" t="s">
        <v>395</v>
      </c>
      <c r="H154" s="123" t="s">
        <v>49</v>
      </c>
      <c r="I154" s="231" t="s">
        <v>159</v>
      </c>
      <c r="J154" s="30" t="s">
        <v>424</v>
      </c>
      <c r="K154" s="127" t="s">
        <v>425</v>
      </c>
      <c r="L154" s="34" t="s">
        <v>408</v>
      </c>
      <c r="M154" s="117"/>
      <c r="N154" s="127"/>
      <c r="O154" s="127"/>
      <c r="P154" s="127"/>
      <c r="Q154" s="166"/>
    </row>
    <row r="155" spans="1:67" s="150" customFormat="1" ht="39.6" x14ac:dyDescent="0.25">
      <c r="A155" s="102"/>
      <c r="B155" s="226" t="s">
        <v>893</v>
      </c>
      <c r="C155" s="30">
        <f t="shared" si="7"/>
        <v>38104</v>
      </c>
      <c r="D155" s="44" t="s">
        <v>223</v>
      </c>
      <c r="E155" s="46">
        <v>1</v>
      </c>
      <c r="F155" s="183" t="s">
        <v>416</v>
      </c>
      <c r="G155" s="47" t="s">
        <v>395</v>
      </c>
      <c r="H155" s="46" t="s">
        <v>49</v>
      </c>
      <c r="I155" s="75" t="s">
        <v>159</v>
      </c>
      <c r="J155" s="48" t="s">
        <v>424</v>
      </c>
      <c r="K155" s="151" t="s">
        <v>425</v>
      </c>
      <c r="L155" s="146" t="s">
        <v>408</v>
      </c>
      <c r="M155" s="146" t="s">
        <v>416</v>
      </c>
      <c r="N155" s="146" t="s">
        <v>416</v>
      </c>
      <c r="O155" s="90" t="s">
        <v>416</v>
      </c>
      <c r="P155" s="90" t="s">
        <v>416</v>
      </c>
    </row>
    <row r="156" spans="1:67" s="181" customFormat="1" ht="39.6" x14ac:dyDescent="0.25">
      <c r="A156" s="151"/>
      <c r="B156" s="226" t="s">
        <v>894</v>
      </c>
      <c r="C156" s="131">
        <f t="shared" si="7"/>
        <v>38105</v>
      </c>
      <c r="D156" s="179" t="s">
        <v>595</v>
      </c>
      <c r="E156" s="180">
        <v>1</v>
      </c>
      <c r="F156" s="47" t="s">
        <v>416</v>
      </c>
      <c r="G156" s="131" t="s">
        <v>395</v>
      </c>
      <c r="H156" s="46" t="s">
        <v>49</v>
      </c>
      <c r="I156" s="75" t="s">
        <v>159</v>
      </c>
      <c r="J156" s="48" t="s">
        <v>424</v>
      </c>
      <c r="K156" s="151" t="s">
        <v>425</v>
      </c>
      <c r="L156" s="178" t="s">
        <v>408</v>
      </c>
      <c r="M156" s="116" t="s">
        <v>416</v>
      </c>
      <c r="N156" s="151" t="s">
        <v>416</v>
      </c>
      <c r="O156" s="90" t="s">
        <v>416</v>
      </c>
      <c r="P156" s="90" t="s">
        <v>416</v>
      </c>
    </row>
    <row r="157" spans="1:67" s="150" customFormat="1" ht="39.6" x14ac:dyDescent="0.25">
      <c r="A157" s="102"/>
      <c r="B157" s="142" t="s">
        <v>469</v>
      </c>
      <c r="C157" s="29">
        <f t="shared" si="7"/>
        <v>38106</v>
      </c>
      <c r="D157" s="120" t="s">
        <v>318</v>
      </c>
      <c r="E157" s="46">
        <v>1</v>
      </c>
      <c r="F157" s="47" t="s">
        <v>416</v>
      </c>
      <c r="G157" s="47" t="s">
        <v>395</v>
      </c>
      <c r="H157" s="46" t="s">
        <v>49</v>
      </c>
      <c r="I157" s="75" t="s">
        <v>159</v>
      </c>
      <c r="J157" s="48" t="s">
        <v>424</v>
      </c>
      <c r="K157" s="151" t="s">
        <v>425</v>
      </c>
      <c r="L157" s="90" t="s">
        <v>408</v>
      </c>
      <c r="M157" s="90" t="s">
        <v>416</v>
      </c>
      <c r="N157" s="90" t="s">
        <v>416</v>
      </c>
      <c r="O157" s="90" t="s">
        <v>416</v>
      </c>
      <c r="P157" s="90" t="s">
        <v>416</v>
      </c>
    </row>
    <row r="158" spans="1:67" s="150" customFormat="1" ht="39.6" x14ac:dyDescent="0.25">
      <c r="A158" s="102"/>
      <c r="B158" s="142" t="s">
        <v>470</v>
      </c>
      <c r="C158" s="29">
        <f t="shared" si="7"/>
        <v>38107</v>
      </c>
      <c r="D158" s="120" t="s">
        <v>50</v>
      </c>
      <c r="E158" s="46">
        <v>1</v>
      </c>
      <c r="F158" s="47" t="s">
        <v>416</v>
      </c>
      <c r="G158" s="47" t="s">
        <v>395</v>
      </c>
      <c r="H158" s="46" t="s">
        <v>49</v>
      </c>
      <c r="I158" s="75" t="s">
        <v>159</v>
      </c>
      <c r="J158" s="48" t="s">
        <v>424</v>
      </c>
      <c r="K158" s="151" t="s">
        <v>425</v>
      </c>
      <c r="L158" s="90" t="s">
        <v>408</v>
      </c>
      <c r="M158" s="90" t="s">
        <v>416</v>
      </c>
      <c r="N158" s="90" t="s">
        <v>416</v>
      </c>
      <c r="O158" s="90" t="s">
        <v>416</v>
      </c>
      <c r="P158" s="90" t="s">
        <v>416</v>
      </c>
    </row>
    <row r="159" spans="1:67" s="150" customFormat="1" ht="39.6" x14ac:dyDescent="0.25">
      <c r="A159" s="102"/>
      <c r="B159" s="142" t="s">
        <v>471</v>
      </c>
      <c r="C159" s="29">
        <f t="shared" si="7"/>
        <v>38108</v>
      </c>
      <c r="D159" s="120" t="s">
        <v>51</v>
      </c>
      <c r="E159" s="46">
        <v>1</v>
      </c>
      <c r="F159" s="47" t="s">
        <v>416</v>
      </c>
      <c r="G159" s="47" t="s">
        <v>395</v>
      </c>
      <c r="H159" s="46" t="s">
        <v>49</v>
      </c>
      <c r="I159" s="75" t="s">
        <v>159</v>
      </c>
      <c r="J159" s="48" t="s">
        <v>424</v>
      </c>
      <c r="K159" s="151" t="s">
        <v>425</v>
      </c>
      <c r="L159" s="90" t="s">
        <v>408</v>
      </c>
      <c r="M159" s="90" t="s">
        <v>416</v>
      </c>
      <c r="N159" s="90" t="s">
        <v>416</v>
      </c>
      <c r="O159" s="90" t="s">
        <v>416</v>
      </c>
      <c r="P159" s="90" t="s">
        <v>416</v>
      </c>
    </row>
    <row r="160" spans="1:67" s="150" customFormat="1" ht="39.6" x14ac:dyDescent="0.25">
      <c r="A160" s="102"/>
      <c r="B160" s="247" t="s">
        <v>927</v>
      </c>
      <c r="C160" s="29">
        <f t="shared" si="7"/>
        <v>38109</v>
      </c>
      <c r="D160" s="120" t="s">
        <v>52</v>
      </c>
      <c r="E160" s="46">
        <v>1</v>
      </c>
      <c r="F160" s="47" t="s">
        <v>416</v>
      </c>
      <c r="G160" s="47" t="s">
        <v>395</v>
      </c>
      <c r="H160" s="46" t="s">
        <v>49</v>
      </c>
      <c r="I160" s="75" t="s">
        <v>159</v>
      </c>
      <c r="J160" s="48" t="s">
        <v>424</v>
      </c>
      <c r="K160" s="151" t="s">
        <v>425</v>
      </c>
      <c r="L160" s="90" t="s">
        <v>408</v>
      </c>
      <c r="M160" s="90" t="s">
        <v>416</v>
      </c>
      <c r="N160" s="90" t="s">
        <v>416</v>
      </c>
      <c r="O160" s="90" t="s">
        <v>416</v>
      </c>
      <c r="P160" s="90" t="s">
        <v>416</v>
      </c>
    </row>
    <row r="161" spans="1:17" s="150" customFormat="1" x14ac:dyDescent="0.25">
      <c r="A161" s="78"/>
      <c r="B161" s="78"/>
      <c r="C161" s="37">
        <f t="shared" si="7"/>
        <v>38110</v>
      </c>
      <c r="D161" s="79" t="s">
        <v>135</v>
      </c>
      <c r="E161" s="80">
        <v>4</v>
      </c>
      <c r="F161" s="80"/>
      <c r="G161" s="80"/>
      <c r="H161" s="80" t="s">
        <v>49</v>
      </c>
      <c r="I161" s="82"/>
      <c r="J161" s="83"/>
      <c r="K161" s="78"/>
      <c r="L161" s="95"/>
      <c r="M161" s="95"/>
      <c r="N161" s="95"/>
      <c r="O161" s="95"/>
      <c r="P161" s="95"/>
    </row>
    <row r="162" spans="1:17" s="150" customFormat="1" ht="39.6" x14ac:dyDescent="0.25">
      <c r="A162" s="102"/>
      <c r="B162" s="142" t="s">
        <v>472</v>
      </c>
      <c r="C162" s="29">
        <f t="shared" si="7"/>
        <v>38114</v>
      </c>
      <c r="D162" s="120" t="s">
        <v>53</v>
      </c>
      <c r="E162" s="46">
        <v>1</v>
      </c>
      <c r="F162" s="47" t="s">
        <v>416</v>
      </c>
      <c r="G162" s="47" t="s">
        <v>395</v>
      </c>
      <c r="H162" s="46" t="s">
        <v>49</v>
      </c>
      <c r="I162" s="75" t="s">
        <v>159</v>
      </c>
      <c r="J162" s="48" t="s">
        <v>424</v>
      </c>
      <c r="K162" s="151" t="s">
        <v>425</v>
      </c>
      <c r="L162" s="90" t="s">
        <v>408</v>
      </c>
      <c r="M162" s="90" t="s">
        <v>416</v>
      </c>
      <c r="N162" s="90" t="s">
        <v>416</v>
      </c>
      <c r="O162" s="90" t="s">
        <v>416</v>
      </c>
      <c r="P162" s="90" t="s">
        <v>416</v>
      </c>
    </row>
    <row r="163" spans="1:17" s="7" customFormat="1" ht="39.6" x14ac:dyDescent="0.25">
      <c r="A163" s="74"/>
      <c r="B163" s="143" t="s">
        <v>3145</v>
      </c>
      <c r="C163" s="29">
        <f t="shared" ref="C163" si="8">SUM(C162,E162)</f>
        <v>38115</v>
      </c>
      <c r="D163" s="44" t="s">
        <v>3146</v>
      </c>
      <c r="E163" s="367">
        <v>1</v>
      </c>
      <c r="F163" s="367" t="s">
        <v>416</v>
      </c>
      <c r="G163" s="367" t="s">
        <v>395</v>
      </c>
      <c r="H163" s="30" t="s">
        <v>49</v>
      </c>
      <c r="I163" s="77" t="s">
        <v>159</v>
      </c>
      <c r="J163" s="42" t="s">
        <v>424</v>
      </c>
      <c r="K163" s="42" t="s">
        <v>425</v>
      </c>
      <c r="L163" s="42" t="s">
        <v>408</v>
      </c>
      <c r="M163" s="42" t="s">
        <v>416</v>
      </c>
      <c r="N163" s="42" t="s">
        <v>416</v>
      </c>
      <c r="O163" s="42" t="s">
        <v>416</v>
      </c>
      <c r="P163" s="42" t="s">
        <v>416</v>
      </c>
    </row>
    <row r="164" spans="1:17" s="150" customFormat="1" x14ac:dyDescent="0.25">
      <c r="A164" s="78"/>
      <c r="B164" s="78"/>
      <c r="C164" s="37">
        <f>SUM(C163,E163)</f>
        <v>38116</v>
      </c>
      <c r="D164" s="79" t="s">
        <v>135</v>
      </c>
      <c r="E164" s="80">
        <v>1</v>
      </c>
      <c r="F164" s="80"/>
      <c r="G164" s="80"/>
      <c r="H164" s="80" t="s">
        <v>49</v>
      </c>
      <c r="I164" s="82"/>
      <c r="J164" s="83"/>
      <c r="K164" s="78"/>
      <c r="L164" s="95"/>
      <c r="M164" s="95"/>
      <c r="N164" s="95"/>
      <c r="O164" s="95"/>
      <c r="P164" s="95"/>
    </row>
    <row r="165" spans="1:17" s="150" customFormat="1" ht="39.6" x14ac:dyDescent="0.25">
      <c r="A165" s="102"/>
      <c r="B165" s="142" t="s">
        <v>473</v>
      </c>
      <c r="C165" s="29">
        <f t="shared" si="7"/>
        <v>38117</v>
      </c>
      <c r="D165" s="120" t="s">
        <v>54</v>
      </c>
      <c r="E165" s="46">
        <v>1</v>
      </c>
      <c r="F165" s="47" t="s">
        <v>416</v>
      </c>
      <c r="G165" s="47" t="s">
        <v>395</v>
      </c>
      <c r="H165" s="46" t="s">
        <v>49</v>
      </c>
      <c r="I165" s="75" t="s">
        <v>159</v>
      </c>
      <c r="J165" s="48" t="s">
        <v>424</v>
      </c>
      <c r="K165" s="151" t="s">
        <v>425</v>
      </c>
      <c r="L165" s="90" t="s">
        <v>408</v>
      </c>
      <c r="M165" s="90" t="s">
        <v>416</v>
      </c>
      <c r="N165" s="90" t="s">
        <v>416</v>
      </c>
      <c r="O165" s="90" t="s">
        <v>416</v>
      </c>
      <c r="P165" s="90" t="s">
        <v>416</v>
      </c>
    </row>
    <row r="166" spans="1:17" s="150" customFormat="1" x14ac:dyDescent="0.25">
      <c r="A166" s="78"/>
      <c r="B166" s="78"/>
      <c r="C166" s="37">
        <f t="shared" si="7"/>
        <v>38118</v>
      </c>
      <c r="D166" s="79" t="s">
        <v>135</v>
      </c>
      <c r="E166" s="80">
        <v>1</v>
      </c>
      <c r="F166" s="80"/>
      <c r="G166" s="80"/>
      <c r="H166" s="80" t="s">
        <v>49</v>
      </c>
      <c r="I166" s="82"/>
      <c r="J166" s="83"/>
      <c r="K166" s="78"/>
      <c r="L166" s="95"/>
      <c r="M166" s="95"/>
      <c r="N166" s="95"/>
      <c r="O166" s="95"/>
      <c r="P166" s="95"/>
    </row>
    <row r="167" spans="1:17" s="141" customFormat="1" ht="39.6" x14ac:dyDescent="0.25">
      <c r="A167" s="119"/>
      <c r="B167" s="143" t="s">
        <v>2555</v>
      </c>
      <c r="C167" s="30">
        <f t="shared" ref="C167" si="9">SUM(C166,E166)</f>
        <v>38119</v>
      </c>
      <c r="D167" s="230" t="s">
        <v>2556</v>
      </c>
      <c r="E167" s="30">
        <v>1</v>
      </c>
      <c r="F167" s="30" t="s">
        <v>416</v>
      </c>
      <c r="G167" s="30" t="s">
        <v>395</v>
      </c>
      <c r="H167" s="30" t="s">
        <v>49</v>
      </c>
      <c r="I167" s="230" t="s">
        <v>159</v>
      </c>
      <c r="J167" s="30" t="s">
        <v>424</v>
      </c>
      <c r="K167" s="198" t="s">
        <v>425</v>
      </c>
      <c r="L167" s="34" t="s">
        <v>408</v>
      </c>
      <c r="M167" s="198" t="s">
        <v>416</v>
      </c>
      <c r="N167" s="198" t="s">
        <v>416</v>
      </c>
      <c r="O167" s="198" t="s">
        <v>416</v>
      </c>
      <c r="P167" s="198" t="s">
        <v>416</v>
      </c>
    </row>
    <row r="168" spans="1:17" s="150" customFormat="1" x14ac:dyDescent="0.25">
      <c r="A168" s="78"/>
      <c r="B168" s="78"/>
      <c r="C168" s="37">
        <f t="shared" si="7"/>
        <v>38120</v>
      </c>
      <c r="D168" s="79" t="s">
        <v>135</v>
      </c>
      <c r="E168" s="80">
        <v>2</v>
      </c>
      <c r="F168" s="80"/>
      <c r="G168" s="80"/>
      <c r="H168" s="80" t="s">
        <v>49</v>
      </c>
      <c r="I168" s="82"/>
      <c r="J168" s="83"/>
      <c r="K168" s="78"/>
      <c r="L168" s="95"/>
      <c r="M168" s="95"/>
      <c r="N168" s="95"/>
      <c r="O168" s="95"/>
      <c r="P168" s="95"/>
    </row>
    <row r="169" spans="1:17" s="141" customFormat="1" ht="39.6" x14ac:dyDescent="0.25">
      <c r="A169" s="127"/>
      <c r="B169" s="226" t="s">
        <v>820</v>
      </c>
      <c r="C169" s="34">
        <f t="shared" ref="C169" si="10">SUM(C168,E168)</f>
        <v>38122</v>
      </c>
      <c r="D169" s="206" t="s">
        <v>821</v>
      </c>
      <c r="E169" s="123">
        <v>1</v>
      </c>
      <c r="F169" s="123" t="s">
        <v>416</v>
      </c>
      <c r="G169" s="30" t="s">
        <v>395</v>
      </c>
      <c r="H169" s="123" t="s">
        <v>49</v>
      </c>
      <c r="I169" s="228" t="s">
        <v>159</v>
      </c>
      <c r="J169" s="30" t="s">
        <v>424</v>
      </c>
      <c r="K169" s="127" t="s">
        <v>425</v>
      </c>
      <c r="L169" s="34" t="s">
        <v>408</v>
      </c>
      <c r="M169" s="117" t="s">
        <v>416</v>
      </c>
      <c r="N169" s="127" t="s">
        <v>416</v>
      </c>
      <c r="O169" s="127" t="s">
        <v>416</v>
      </c>
      <c r="P169" s="127" t="s">
        <v>416</v>
      </c>
      <c r="Q169" s="166"/>
    </row>
    <row r="170" spans="1:17" s="141" customFormat="1" ht="39.6" x14ac:dyDescent="0.25">
      <c r="A170" s="127"/>
      <c r="B170" s="226" t="s">
        <v>822</v>
      </c>
      <c r="C170" s="34">
        <f t="shared" ref="C170:C171" si="11">SUM(C169,E169)</f>
        <v>38123</v>
      </c>
      <c r="D170" s="206" t="s">
        <v>823</v>
      </c>
      <c r="E170" s="123">
        <v>1</v>
      </c>
      <c r="F170" s="123" t="s">
        <v>416</v>
      </c>
      <c r="G170" s="30" t="s">
        <v>395</v>
      </c>
      <c r="H170" s="123" t="s">
        <v>49</v>
      </c>
      <c r="I170" s="228" t="s">
        <v>159</v>
      </c>
      <c r="J170" s="30" t="s">
        <v>424</v>
      </c>
      <c r="K170" s="127" t="s">
        <v>425</v>
      </c>
      <c r="L170" s="34" t="s">
        <v>408</v>
      </c>
      <c r="M170" s="117" t="s">
        <v>416</v>
      </c>
      <c r="N170" s="127" t="s">
        <v>416</v>
      </c>
      <c r="O170" s="127" t="s">
        <v>416</v>
      </c>
      <c r="P170" s="127" t="s">
        <v>416</v>
      </c>
      <c r="Q170" s="166"/>
    </row>
    <row r="171" spans="1:17" s="150" customFormat="1" x14ac:dyDescent="0.25">
      <c r="A171" s="78"/>
      <c r="B171" s="78"/>
      <c r="C171" s="37">
        <f t="shared" si="11"/>
        <v>38124</v>
      </c>
      <c r="D171" s="79" t="s">
        <v>135</v>
      </c>
      <c r="E171" s="80">
        <v>2</v>
      </c>
      <c r="F171" s="80"/>
      <c r="G171" s="80"/>
      <c r="H171" s="80" t="s">
        <v>49</v>
      </c>
      <c r="I171" s="82"/>
      <c r="J171" s="83"/>
      <c r="K171" s="78"/>
      <c r="L171" s="95"/>
      <c r="M171" s="95"/>
      <c r="N171" s="95"/>
      <c r="O171" s="95"/>
      <c r="P171" s="95"/>
    </row>
    <row r="172" spans="1:17" s="150" customFormat="1" ht="39.6" x14ac:dyDescent="0.25">
      <c r="A172" s="102"/>
      <c r="B172" s="143" t="s">
        <v>474</v>
      </c>
      <c r="C172" s="29">
        <f t="shared" si="7"/>
        <v>38126</v>
      </c>
      <c r="D172" s="120" t="s">
        <v>187</v>
      </c>
      <c r="E172" s="46">
        <v>1</v>
      </c>
      <c r="F172" s="47" t="s">
        <v>416</v>
      </c>
      <c r="G172" s="47" t="s">
        <v>395</v>
      </c>
      <c r="H172" s="46" t="s">
        <v>49</v>
      </c>
      <c r="I172" s="75" t="s">
        <v>159</v>
      </c>
      <c r="J172" s="48" t="s">
        <v>424</v>
      </c>
      <c r="K172" s="151" t="s">
        <v>425</v>
      </c>
      <c r="L172" s="90" t="s">
        <v>408</v>
      </c>
      <c r="M172" s="90" t="s">
        <v>416</v>
      </c>
      <c r="N172" s="90" t="s">
        <v>416</v>
      </c>
      <c r="O172" s="90" t="s">
        <v>416</v>
      </c>
      <c r="P172" s="90" t="s">
        <v>416</v>
      </c>
    </row>
    <row r="173" spans="1:17" s="150" customFormat="1" x14ac:dyDescent="0.25">
      <c r="A173" s="78"/>
      <c r="B173" s="78"/>
      <c r="C173" s="37">
        <f t="shared" si="7"/>
        <v>38127</v>
      </c>
      <c r="D173" s="79" t="s">
        <v>135</v>
      </c>
      <c r="E173" s="80">
        <v>1</v>
      </c>
      <c r="F173" s="80"/>
      <c r="G173" s="80"/>
      <c r="H173" s="80" t="s">
        <v>49</v>
      </c>
      <c r="I173" s="82"/>
      <c r="J173" s="83"/>
      <c r="K173" s="78"/>
      <c r="L173" s="95"/>
      <c r="M173" s="95"/>
      <c r="N173" s="95"/>
      <c r="O173" s="95"/>
      <c r="P173" s="95"/>
    </row>
    <row r="174" spans="1:17" s="141" customFormat="1" ht="39.6" x14ac:dyDescent="0.25">
      <c r="A174" s="127"/>
      <c r="B174" s="226" t="s">
        <v>872</v>
      </c>
      <c r="C174" s="34">
        <f t="shared" si="7"/>
        <v>38128</v>
      </c>
      <c r="D174" s="206" t="s">
        <v>824</v>
      </c>
      <c r="E174" s="123">
        <v>1</v>
      </c>
      <c r="F174" s="123" t="s">
        <v>416</v>
      </c>
      <c r="G174" s="30" t="s">
        <v>395</v>
      </c>
      <c r="H174" s="123" t="s">
        <v>49</v>
      </c>
      <c r="I174" s="228" t="s">
        <v>159</v>
      </c>
      <c r="J174" s="30" t="s">
        <v>424</v>
      </c>
      <c r="K174" s="127" t="s">
        <v>425</v>
      </c>
      <c r="L174" s="34" t="s">
        <v>408</v>
      </c>
      <c r="M174" s="117" t="s">
        <v>416</v>
      </c>
      <c r="N174" s="127" t="s">
        <v>416</v>
      </c>
      <c r="O174" s="127" t="s">
        <v>416</v>
      </c>
      <c r="P174" s="127" t="s">
        <v>416</v>
      </c>
      <c r="Q174" s="166"/>
    </row>
    <row r="175" spans="1:17" s="150" customFormat="1" x14ac:dyDescent="0.25">
      <c r="A175" s="78"/>
      <c r="B175" s="78"/>
      <c r="C175" s="37">
        <f t="shared" si="7"/>
        <v>38129</v>
      </c>
      <c r="D175" s="79" t="s">
        <v>135</v>
      </c>
      <c r="E175" s="80">
        <v>3</v>
      </c>
      <c r="F175" s="107"/>
      <c r="G175" s="107"/>
      <c r="H175" s="80"/>
      <c r="I175" s="82"/>
      <c r="J175" s="83"/>
      <c r="K175" s="78"/>
      <c r="L175" s="95"/>
      <c r="M175" s="95"/>
      <c r="N175" s="95"/>
      <c r="O175" s="95"/>
      <c r="P175" s="95"/>
    </row>
    <row r="176" spans="1:17" s="141" customFormat="1" ht="39.6" x14ac:dyDescent="0.25">
      <c r="A176" s="127"/>
      <c r="B176" s="226" t="s">
        <v>826</v>
      </c>
      <c r="C176" s="34">
        <f t="shared" si="7"/>
        <v>38132</v>
      </c>
      <c r="D176" s="206" t="s">
        <v>825</v>
      </c>
      <c r="E176" s="123">
        <v>1</v>
      </c>
      <c r="F176" s="123" t="s">
        <v>416</v>
      </c>
      <c r="G176" s="30" t="s">
        <v>395</v>
      </c>
      <c r="H176" s="123" t="s">
        <v>49</v>
      </c>
      <c r="I176" s="228" t="s">
        <v>159</v>
      </c>
      <c r="J176" s="30" t="s">
        <v>424</v>
      </c>
      <c r="K176" s="127" t="s">
        <v>425</v>
      </c>
      <c r="L176" s="34" t="s">
        <v>408</v>
      </c>
      <c r="M176" s="117" t="s">
        <v>416</v>
      </c>
      <c r="N176" s="127" t="s">
        <v>416</v>
      </c>
      <c r="O176" s="127" t="s">
        <v>416</v>
      </c>
      <c r="P176" s="127" t="s">
        <v>416</v>
      </c>
      <c r="Q176" s="166"/>
    </row>
    <row r="177" spans="1:17" s="150" customFormat="1" x14ac:dyDescent="0.25">
      <c r="A177" s="78"/>
      <c r="B177" s="78"/>
      <c r="C177" s="37">
        <f t="shared" ref="C177" si="12">SUM(C176,E176)</f>
        <v>38133</v>
      </c>
      <c r="D177" s="79" t="s">
        <v>135</v>
      </c>
      <c r="E177" s="80">
        <v>3</v>
      </c>
      <c r="F177" s="107"/>
      <c r="G177" s="107"/>
      <c r="H177" s="80"/>
      <c r="I177" s="82"/>
      <c r="J177" s="83"/>
      <c r="K177" s="78"/>
      <c r="L177" s="95"/>
      <c r="M177" s="95"/>
      <c r="N177" s="95"/>
      <c r="O177" s="95"/>
      <c r="P177" s="95"/>
    </row>
    <row r="178" spans="1:17" s="141" customFormat="1" ht="39.6" x14ac:dyDescent="0.25">
      <c r="A178" s="127"/>
      <c r="B178" s="226" t="s">
        <v>895</v>
      </c>
      <c r="C178" s="34">
        <f>SUM(C177,E177)</f>
        <v>38136</v>
      </c>
      <c r="D178" s="206" t="s">
        <v>740</v>
      </c>
      <c r="E178" s="123">
        <v>1</v>
      </c>
      <c r="F178" s="123" t="s">
        <v>416</v>
      </c>
      <c r="G178" s="30" t="s">
        <v>395</v>
      </c>
      <c r="H178" s="123" t="s">
        <v>49</v>
      </c>
      <c r="I178" s="228" t="s">
        <v>159</v>
      </c>
      <c r="J178" s="30" t="s">
        <v>424</v>
      </c>
      <c r="K178" s="127" t="s">
        <v>425</v>
      </c>
      <c r="L178" s="34" t="s">
        <v>408</v>
      </c>
      <c r="M178" s="117" t="s">
        <v>416</v>
      </c>
      <c r="N178" s="127" t="s">
        <v>416</v>
      </c>
      <c r="O178" s="127" t="s">
        <v>416</v>
      </c>
      <c r="P178" s="127" t="s">
        <v>416</v>
      </c>
      <c r="Q178" s="166"/>
    </row>
    <row r="179" spans="1:17" s="141" customFormat="1" ht="39.6" x14ac:dyDescent="0.25">
      <c r="A179" s="127"/>
      <c r="B179" s="226" t="s">
        <v>840</v>
      </c>
      <c r="C179" s="34">
        <f>SUM(C178,E178)</f>
        <v>38137</v>
      </c>
      <c r="D179" s="206" t="s">
        <v>841</v>
      </c>
      <c r="E179" s="123">
        <v>1</v>
      </c>
      <c r="F179" s="123" t="s">
        <v>416</v>
      </c>
      <c r="G179" s="30" t="s">
        <v>395</v>
      </c>
      <c r="H179" s="123" t="s">
        <v>49</v>
      </c>
      <c r="I179" s="228" t="s">
        <v>159</v>
      </c>
      <c r="J179" s="30" t="s">
        <v>424</v>
      </c>
      <c r="K179" s="127" t="s">
        <v>425</v>
      </c>
      <c r="L179" s="34" t="s">
        <v>408</v>
      </c>
      <c r="M179" s="117" t="s">
        <v>416</v>
      </c>
      <c r="N179" s="127" t="s">
        <v>416</v>
      </c>
      <c r="O179" s="127" t="s">
        <v>416</v>
      </c>
      <c r="P179" s="127" t="s">
        <v>416</v>
      </c>
      <c r="Q179" s="166"/>
    </row>
    <row r="180" spans="1:17" s="141" customFormat="1" ht="39.6" x14ac:dyDescent="0.25">
      <c r="A180" s="127"/>
      <c r="B180" s="226" t="s">
        <v>2604</v>
      </c>
      <c r="C180" s="34">
        <f>SUM(C179,E179)</f>
        <v>38138</v>
      </c>
      <c r="D180" s="206" t="s">
        <v>2605</v>
      </c>
      <c r="E180" s="123">
        <v>1</v>
      </c>
      <c r="F180" s="123" t="s">
        <v>416</v>
      </c>
      <c r="G180" s="30" t="s">
        <v>395</v>
      </c>
      <c r="H180" s="123" t="s">
        <v>49</v>
      </c>
      <c r="I180" s="228" t="s">
        <v>159</v>
      </c>
      <c r="J180" s="30" t="s">
        <v>424</v>
      </c>
      <c r="K180" s="127" t="s">
        <v>425</v>
      </c>
      <c r="L180" s="34" t="s">
        <v>408</v>
      </c>
      <c r="M180" s="117" t="s">
        <v>416</v>
      </c>
      <c r="N180" s="127" t="s">
        <v>416</v>
      </c>
      <c r="O180" s="127" t="s">
        <v>416</v>
      </c>
      <c r="P180" s="127" t="s">
        <v>416</v>
      </c>
      <c r="Q180" s="166"/>
    </row>
    <row r="181" spans="1:17" s="141" customFormat="1" ht="39.6" x14ac:dyDescent="0.25">
      <c r="A181" s="127"/>
      <c r="B181" s="226" t="s">
        <v>2591</v>
      </c>
      <c r="C181" s="34">
        <f>SUM(C180,E180)</f>
        <v>38139</v>
      </c>
      <c r="D181" s="206" t="s">
        <v>2592</v>
      </c>
      <c r="E181" s="123">
        <v>1</v>
      </c>
      <c r="F181" s="123" t="s">
        <v>416</v>
      </c>
      <c r="G181" s="30" t="s">
        <v>395</v>
      </c>
      <c r="H181" s="123" t="s">
        <v>49</v>
      </c>
      <c r="I181" s="228" t="s">
        <v>159</v>
      </c>
      <c r="J181" s="30" t="s">
        <v>424</v>
      </c>
      <c r="K181" s="127" t="s">
        <v>425</v>
      </c>
      <c r="L181" s="34" t="s">
        <v>408</v>
      </c>
      <c r="M181" s="117" t="s">
        <v>416</v>
      </c>
      <c r="N181" s="127" t="s">
        <v>416</v>
      </c>
      <c r="O181" s="127" t="s">
        <v>416</v>
      </c>
      <c r="P181" s="127" t="s">
        <v>416</v>
      </c>
      <c r="Q181" s="166"/>
    </row>
    <row r="182" spans="1:17" s="7" customFormat="1" ht="39.6" x14ac:dyDescent="0.25">
      <c r="A182" s="74"/>
      <c r="B182" s="143" t="s">
        <v>3310</v>
      </c>
      <c r="C182" s="29">
        <f t="shared" ref="C182" si="13">SUM(C181,E181)</f>
        <v>38140</v>
      </c>
      <c r="D182" s="44" t="s">
        <v>3309</v>
      </c>
      <c r="E182" s="367">
        <v>1</v>
      </c>
      <c r="F182" s="367" t="s">
        <v>416</v>
      </c>
      <c r="G182" s="367" t="s">
        <v>395</v>
      </c>
      <c r="H182" s="30" t="s">
        <v>49</v>
      </c>
      <c r="I182" s="77" t="s">
        <v>159</v>
      </c>
      <c r="J182" s="42" t="s">
        <v>424</v>
      </c>
      <c r="K182" s="42" t="s">
        <v>425</v>
      </c>
      <c r="L182" s="42" t="s">
        <v>408</v>
      </c>
      <c r="M182" s="42" t="s">
        <v>416</v>
      </c>
      <c r="N182" s="42" t="s">
        <v>416</v>
      </c>
      <c r="O182" s="42" t="s">
        <v>416</v>
      </c>
      <c r="P182" s="42" t="s">
        <v>416</v>
      </c>
    </row>
    <row r="183" spans="1:17" s="7" customFormat="1" ht="39.6" x14ac:dyDescent="0.25">
      <c r="A183" s="262"/>
      <c r="B183" s="269" t="s">
        <v>3398</v>
      </c>
      <c r="C183" s="265">
        <f t="shared" ref="C183" si="14">SUM(C182,E182)</f>
        <v>38141</v>
      </c>
      <c r="D183" s="396" t="s">
        <v>3399</v>
      </c>
      <c r="E183" s="268">
        <v>1</v>
      </c>
      <c r="F183" s="268" t="s">
        <v>416</v>
      </c>
      <c r="G183" s="268" t="s">
        <v>395</v>
      </c>
      <c r="H183" s="266" t="s">
        <v>49</v>
      </c>
      <c r="I183" s="408" t="s">
        <v>159</v>
      </c>
      <c r="J183" s="410" t="s">
        <v>424</v>
      </c>
      <c r="K183" s="410" t="s">
        <v>425</v>
      </c>
      <c r="L183" s="410" t="s">
        <v>408</v>
      </c>
      <c r="M183" s="410" t="s">
        <v>416</v>
      </c>
      <c r="N183" s="410" t="s">
        <v>416</v>
      </c>
      <c r="O183" s="410" t="s">
        <v>416</v>
      </c>
      <c r="P183" s="410" t="s">
        <v>416</v>
      </c>
    </row>
    <row r="184" spans="1:17" s="150" customFormat="1" x14ac:dyDescent="0.25">
      <c r="A184" s="78"/>
      <c r="B184" s="78"/>
      <c r="C184" s="199">
        <f>SUM(C183,E183)</f>
        <v>38142</v>
      </c>
      <c r="D184" s="79" t="s">
        <v>7</v>
      </c>
      <c r="E184" s="80">
        <v>9</v>
      </c>
      <c r="F184" s="107"/>
      <c r="G184" s="107"/>
      <c r="H184" s="80"/>
      <c r="I184" s="82"/>
      <c r="J184" s="83"/>
      <c r="K184" s="78"/>
      <c r="L184" s="95"/>
      <c r="M184" s="95"/>
      <c r="N184" s="95"/>
      <c r="O184" s="95"/>
      <c r="P184" s="95"/>
    </row>
    <row r="185" spans="1:17" s="150" customFormat="1" x14ac:dyDescent="0.25">
      <c r="A185" s="102"/>
      <c r="B185" s="102"/>
      <c r="C185" s="442" t="s">
        <v>336</v>
      </c>
      <c r="D185" s="443"/>
      <c r="E185" s="443"/>
      <c r="F185" s="443"/>
      <c r="G185" s="443"/>
      <c r="H185" s="443"/>
      <c r="I185" s="444"/>
      <c r="J185" s="103"/>
      <c r="K185" s="102"/>
      <c r="L185" s="90"/>
      <c r="M185" s="90"/>
      <c r="N185" s="90"/>
      <c r="O185" s="90"/>
      <c r="P185" s="90"/>
    </row>
    <row r="186" spans="1:17" ht="39.6" x14ac:dyDescent="0.25">
      <c r="A186" s="72"/>
      <c r="B186" s="232" t="s">
        <v>475</v>
      </c>
      <c r="C186" s="200">
        <f>SUM(C184,E184)</f>
        <v>38151</v>
      </c>
      <c r="D186" s="44" t="s">
        <v>362</v>
      </c>
      <c r="E186" s="30">
        <v>1</v>
      </c>
      <c r="F186" s="47" t="s">
        <v>416</v>
      </c>
      <c r="G186" s="30" t="s">
        <v>396</v>
      </c>
      <c r="H186" s="30" t="s">
        <v>38</v>
      </c>
      <c r="I186" s="223" t="s">
        <v>741</v>
      </c>
      <c r="J186" s="30" t="s">
        <v>424</v>
      </c>
      <c r="K186" s="127" t="s">
        <v>425</v>
      </c>
      <c r="L186" s="33" t="s">
        <v>408</v>
      </c>
      <c r="M186" s="146" t="s">
        <v>416</v>
      </c>
      <c r="N186" s="33" t="s">
        <v>416</v>
      </c>
      <c r="O186" s="146" t="s">
        <v>416</v>
      </c>
      <c r="P186" s="146" t="s">
        <v>416</v>
      </c>
    </row>
    <row r="187" spans="1:17" s="7" customFormat="1" ht="132" x14ac:dyDescent="0.25">
      <c r="A187" s="74"/>
      <c r="B187" s="143" t="s">
        <v>603</v>
      </c>
      <c r="C187" s="29">
        <f t="shared" ref="C187" si="15">SUM(C186,E186)</f>
        <v>38152</v>
      </c>
      <c r="D187" s="44" t="s">
        <v>363</v>
      </c>
      <c r="E187" s="367">
        <v>1</v>
      </c>
      <c r="F187" s="367" t="s">
        <v>416</v>
      </c>
      <c r="G187" s="367" t="s">
        <v>396</v>
      </c>
      <c r="H187" s="30" t="s">
        <v>49</v>
      </c>
      <c r="I187" s="77" t="s">
        <v>3388</v>
      </c>
      <c r="J187" s="42" t="s">
        <v>424</v>
      </c>
      <c r="K187" s="42" t="s">
        <v>425</v>
      </c>
      <c r="L187" s="42" t="s">
        <v>408</v>
      </c>
      <c r="M187" s="42" t="s">
        <v>416</v>
      </c>
      <c r="N187" s="42" t="s">
        <v>416</v>
      </c>
      <c r="O187" s="42" t="s">
        <v>416</v>
      </c>
      <c r="P187" s="42" t="s">
        <v>416</v>
      </c>
    </row>
    <row r="188" spans="1:17" s="4" customFormat="1" ht="39.6" x14ac:dyDescent="0.25">
      <c r="A188" s="34"/>
      <c r="B188" s="232" t="s">
        <v>476</v>
      </c>
      <c r="C188" s="29">
        <f t="shared" ref="C188:C200" si="16">SUM(C187,E187)</f>
        <v>38153</v>
      </c>
      <c r="D188" s="230" t="s">
        <v>2566</v>
      </c>
      <c r="E188" s="30">
        <v>1</v>
      </c>
      <c r="F188" s="372" t="s">
        <v>416</v>
      </c>
      <c r="G188" s="30" t="s">
        <v>396</v>
      </c>
      <c r="H188" s="30" t="s">
        <v>38</v>
      </c>
      <c r="I188" s="230" t="s">
        <v>2572</v>
      </c>
      <c r="J188" s="30" t="s">
        <v>424</v>
      </c>
      <c r="K188" s="34" t="s">
        <v>425</v>
      </c>
      <c r="L188" s="34" t="s">
        <v>408</v>
      </c>
      <c r="M188" s="235" t="s">
        <v>416</v>
      </c>
      <c r="N188" s="29" t="s">
        <v>416</v>
      </c>
      <c r="O188" s="29" t="s">
        <v>416</v>
      </c>
      <c r="P188" s="29" t="s">
        <v>416</v>
      </c>
    </row>
    <row r="189" spans="1:17" s="4" customFormat="1" x14ac:dyDescent="0.25">
      <c r="A189" s="34"/>
      <c r="B189" s="232" t="s">
        <v>477</v>
      </c>
      <c r="C189" s="29">
        <f t="shared" si="16"/>
        <v>38154</v>
      </c>
      <c r="D189" s="230" t="s">
        <v>364</v>
      </c>
      <c r="E189" s="30">
        <v>2</v>
      </c>
      <c r="F189" s="372" t="s">
        <v>416</v>
      </c>
      <c r="G189" s="30" t="s">
        <v>396</v>
      </c>
      <c r="H189" s="30" t="s">
        <v>37</v>
      </c>
      <c r="I189" s="230" t="s">
        <v>742</v>
      </c>
      <c r="J189" s="30" t="s">
        <v>424</v>
      </c>
      <c r="K189" s="34" t="s">
        <v>425</v>
      </c>
      <c r="L189" s="34" t="s">
        <v>408</v>
      </c>
      <c r="M189" s="235" t="s">
        <v>416</v>
      </c>
      <c r="N189" s="29" t="s">
        <v>416</v>
      </c>
      <c r="O189" s="29" t="s">
        <v>416</v>
      </c>
      <c r="P189" s="29" t="s">
        <v>416</v>
      </c>
    </row>
    <row r="190" spans="1:17" s="4" customFormat="1" ht="26.4" x14ac:dyDescent="0.25">
      <c r="A190" s="34"/>
      <c r="B190" s="232" t="s">
        <v>478</v>
      </c>
      <c r="C190" s="29">
        <f t="shared" si="16"/>
        <v>38156</v>
      </c>
      <c r="D190" s="230" t="s">
        <v>365</v>
      </c>
      <c r="E190" s="30">
        <v>1</v>
      </c>
      <c r="F190" s="372" t="s">
        <v>416</v>
      </c>
      <c r="G190" s="30" t="s">
        <v>396</v>
      </c>
      <c r="H190" s="30" t="s">
        <v>38</v>
      </c>
      <c r="I190" s="230" t="s">
        <v>743</v>
      </c>
      <c r="J190" s="30" t="s">
        <v>424</v>
      </c>
      <c r="K190" s="34" t="s">
        <v>425</v>
      </c>
      <c r="L190" s="34" t="s">
        <v>408</v>
      </c>
      <c r="M190" s="235" t="s">
        <v>416</v>
      </c>
      <c r="N190" s="29" t="s">
        <v>416</v>
      </c>
      <c r="O190" s="29" t="s">
        <v>416</v>
      </c>
      <c r="P190" s="29" t="s">
        <v>416</v>
      </c>
    </row>
    <row r="191" spans="1:17" s="4" customFormat="1" ht="26.4" x14ac:dyDescent="0.25">
      <c r="A191" s="34"/>
      <c r="B191" s="232" t="s">
        <v>479</v>
      </c>
      <c r="C191" s="29">
        <f t="shared" si="16"/>
        <v>38157</v>
      </c>
      <c r="D191" s="230" t="s">
        <v>366</v>
      </c>
      <c r="E191" s="30">
        <v>1</v>
      </c>
      <c r="F191" s="372" t="s">
        <v>416</v>
      </c>
      <c r="G191" s="30" t="s">
        <v>396</v>
      </c>
      <c r="H191" s="30" t="s">
        <v>38</v>
      </c>
      <c r="I191" s="230" t="s">
        <v>744</v>
      </c>
      <c r="J191" s="30" t="s">
        <v>424</v>
      </c>
      <c r="K191" s="34" t="s">
        <v>425</v>
      </c>
      <c r="L191" s="34" t="s">
        <v>408</v>
      </c>
      <c r="M191" s="235" t="s">
        <v>416</v>
      </c>
      <c r="N191" s="29" t="s">
        <v>416</v>
      </c>
      <c r="O191" s="29" t="s">
        <v>416</v>
      </c>
      <c r="P191" s="29" t="s">
        <v>416</v>
      </c>
    </row>
    <row r="192" spans="1:17" s="4" customFormat="1" ht="26.4" x14ac:dyDescent="0.25">
      <c r="A192" s="34"/>
      <c r="B192" s="232" t="s">
        <v>480</v>
      </c>
      <c r="C192" s="29">
        <f t="shared" si="16"/>
        <v>38158</v>
      </c>
      <c r="D192" s="230" t="s">
        <v>367</v>
      </c>
      <c r="E192" s="30">
        <v>1</v>
      </c>
      <c r="F192" s="372" t="s">
        <v>416</v>
      </c>
      <c r="G192" s="30" t="s">
        <v>396</v>
      </c>
      <c r="H192" s="30" t="s">
        <v>38</v>
      </c>
      <c r="I192" s="230" t="s">
        <v>745</v>
      </c>
      <c r="J192" s="30" t="s">
        <v>424</v>
      </c>
      <c r="K192" s="34" t="s">
        <v>425</v>
      </c>
      <c r="L192" s="34" t="s">
        <v>408</v>
      </c>
      <c r="M192" s="235" t="s">
        <v>416</v>
      </c>
      <c r="N192" s="29" t="s">
        <v>416</v>
      </c>
      <c r="O192" s="29" t="s">
        <v>416</v>
      </c>
      <c r="P192" s="29" t="s">
        <v>416</v>
      </c>
    </row>
    <row r="193" spans="1:16" s="4" customFormat="1" ht="26.4" x14ac:dyDescent="0.25">
      <c r="A193" s="34"/>
      <c r="B193" s="232" t="s">
        <v>481</v>
      </c>
      <c r="C193" s="29">
        <f t="shared" si="16"/>
        <v>38159</v>
      </c>
      <c r="D193" s="230" t="s">
        <v>368</v>
      </c>
      <c r="E193" s="30">
        <v>2</v>
      </c>
      <c r="F193" s="372" t="s">
        <v>416</v>
      </c>
      <c r="G193" s="30" t="s">
        <v>396</v>
      </c>
      <c r="H193" s="30" t="s">
        <v>37</v>
      </c>
      <c r="I193" s="230" t="s">
        <v>746</v>
      </c>
      <c r="J193" s="30" t="s">
        <v>424</v>
      </c>
      <c r="K193" s="34" t="s">
        <v>425</v>
      </c>
      <c r="L193" s="34" t="s">
        <v>408</v>
      </c>
      <c r="M193" s="235" t="s">
        <v>416</v>
      </c>
      <c r="N193" s="29" t="s">
        <v>416</v>
      </c>
      <c r="O193" s="29" t="s">
        <v>416</v>
      </c>
      <c r="P193" s="29" t="s">
        <v>416</v>
      </c>
    </row>
    <row r="194" spans="1:16" s="4" customFormat="1" ht="26.4" x14ac:dyDescent="0.25">
      <c r="A194" s="34"/>
      <c r="B194" s="232" t="s">
        <v>482</v>
      </c>
      <c r="C194" s="29">
        <f t="shared" si="16"/>
        <v>38161</v>
      </c>
      <c r="D194" s="230" t="s">
        <v>369</v>
      </c>
      <c r="E194" s="30">
        <v>10</v>
      </c>
      <c r="F194" s="372" t="s">
        <v>416</v>
      </c>
      <c r="G194" s="30" t="s">
        <v>396</v>
      </c>
      <c r="H194" s="30" t="s">
        <v>38</v>
      </c>
      <c r="I194" s="230" t="s">
        <v>2612</v>
      </c>
      <c r="J194" s="30" t="s">
        <v>424</v>
      </c>
      <c r="K194" s="34" t="s">
        <v>425</v>
      </c>
      <c r="L194" s="34" t="s">
        <v>408</v>
      </c>
      <c r="M194" s="235" t="s">
        <v>416</v>
      </c>
      <c r="N194" s="29" t="s">
        <v>416</v>
      </c>
      <c r="O194" s="29" t="s">
        <v>416</v>
      </c>
      <c r="P194" s="29" t="s">
        <v>416</v>
      </c>
    </row>
    <row r="195" spans="1:16" s="4" customFormat="1" ht="26.4" x14ac:dyDescent="0.25">
      <c r="A195" s="34"/>
      <c r="B195" s="232" t="s">
        <v>483</v>
      </c>
      <c r="C195" s="29">
        <f t="shared" si="16"/>
        <v>38171</v>
      </c>
      <c r="D195" s="230" t="s">
        <v>370</v>
      </c>
      <c r="E195" s="30">
        <v>10</v>
      </c>
      <c r="F195" s="372" t="s">
        <v>416</v>
      </c>
      <c r="G195" s="30" t="s">
        <v>396</v>
      </c>
      <c r="H195" s="30" t="s">
        <v>38</v>
      </c>
      <c r="I195" s="230" t="s">
        <v>2613</v>
      </c>
      <c r="J195" s="30" t="s">
        <v>424</v>
      </c>
      <c r="K195" s="34" t="s">
        <v>425</v>
      </c>
      <c r="L195" s="34" t="s">
        <v>408</v>
      </c>
      <c r="M195" s="235" t="s">
        <v>416</v>
      </c>
      <c r="N195" s="29" t="s">
        <v>416</v>
      </c>
      <c r="O195" s="29" t="s">
        <v>416</v>
      </c>
      <c r="P195" s="29" t="s">
        <v>416</v>
      </c>
    </row>
    <row r="196" spans="1:16" s="4" customFormat="1" ht="26.4" x14ac:dyDescent="0.25">
      <c r="A196" s="34"/>
      <c r="B196" s="232" t="s">
        <v>484</v>
      </c>
      <c r="C196" s="29">
        <f t="shared" si="16"/>
        <v>38181</v>
      </c>
      <c r="D196" s="230" t="s">
        <v>371</v>
      </c>
      <c r="E196" s="30">
        <v>10</v>
      </c>
      <c r="F196" s="372" t="s">
        <v>416</v>
      </c>
      <c r="G196" s="30" t="s">
        <v>396</v>
      </c>
      <c r="H196" s="30" t="s">
        <v>38</v>
      </c>
      <c r="I196" s="230" t="s">
        <v>2614</v>
      </c>
      <c r="J196" s="30" t="s">
        <v>424</v>
      </c>
      <c r="K196" s="34" t="s">
        <v>425</v>
      </c>
      <c r="L196" s="34" t="s">
        <v>408</v>
      </c>
      <c r="M196" s="235" t="s">
        <v>416</v>
      </c>
      <c r="N196" s="29" t="s">
        <v>416</v>
      </c>
      <c r="O196" s="29" t="s">
        <v>416</v>
      </c>
      <c r="P196" s="29" t="s">
        <v>416</v>
      </c>
    </row>
    <row r="197" spans="1:16" s="4" customFormat="1" ht="26.4" x14ac:dyDescent="0.25">
      <c r="A197" s="34"/>
      <c r="B197" s="232" t="s">
        <v>2347</v>
      </c>
      <c r="C197" s="29">
        <f t="shared" si="16"/>
        <v>38191</v>
      </c>
      <c r="D197" s="230" t="s">
        <v>2568</v>
      </c>
      <c r="E197" s="30">
        <v>2</v>
      </c>
      <c r="F197" s="372"/>
      <c r="G197" s="30" t="s">
        <v>396</v>
      </c>
      <c r="H197" s="30" t="s">
        <v>39</v>
      </c>
      <c r="I197" s="230" t="s">
        <v>2567</v>
      </c>
      <c r="J197" s="30" t="s">
        <v>424</v>
      </c>
      <c r="K197" s="34" t="s">
        <v>425</v>
      </c>
      <c r="L197" s="34" t="s">
        <v>408</v>
      </c>
      <c r="M197" s="235"/>
      <c r="N197" s="29"/>
      <c r="O197" s="29"/>
      <c r="P197" s="29"/>
    </row>
    <row r="198" spans="1:16" s="4" customFormat="1" ht="26.4" x14ac:dyDescent="0.25">
      <c r="A198" s="34"/>
      <c r="B198" s="232" t="s">
        <v>2348</v>
      </c>
      <c r="C198" s="29">
        <f t="shared" si="16"/>
        <v>38193</v>
      </c>
      <c r="D198" s="230" t="s">
        <v>2569</v>
      </c>
      <c r="E198" s="30">
        <v>2</v>
      </c>
      <c r="F198" s="372"/>
      <c r="G198" s="30" t="s">
        <v>396</v>
      </c>
      <c r="H198" s="30" t="s">
        <v>39</v>
      </c>
      <c r="I198" s="230" t="s">
        <v>2569</v>
      </c>
      <c r="J198" s="30" t="s">
        <v>424</v>
      </c>
      <c r="K198" s="34" t="s">
        <v>425</v>
      </c>
      <c r="L198" s="34" t="s">
        <v>408</v>
      </c>
      <c r="M198" s="235"/>
      <c r="N198" s="29"/>
      <c r="O198" s="29"/>
      <c r="P198" s="29"/>
    </row>
    <row r="199" spans="1:16" s="4" customFormat="1" ht="26.4" x14ac:dyDescent="0.25">
      <c r="A199" s="34"/>
      <c r="B199" s="232" t="s">
        <v>2349</v>
      </c>
      <c r="C199" s="29">
        <f t="shared" si="16"/>
        <v>38195</v>
      </c>
      <c r="D199" s="230" t="s">
        <v>2570</v>
      </c>
      <c r="E199" s="30">
        <v>2</v>
      </c>
      <c r="F199" s="372"/>
      <c r="G199" s="30" t="s">
        <v>396</v>
      </c>
      <c r="H199" s="30" t="s">
        <v>39</v>
      </c>
      <c r="I199" s="230" t="s">
        <v>2570</v>
      </c>
      <c r="J199" s="30" t="s">
        <v>424</v>
      </c>
      <c r="K199" s="34" t="s">
        <v>425</v>
      </c>
      <c r="L199" s="34" t="s">
        <v>408</v>
      </c>
      <c r="M199" s="235"/>
      <c r="N199" s="29"/>
      <c r="O199" s="29"/>
      <c r="P199" s="29"/>
    </row>
    <row r="200" spans="1:16" s="4" customFormat="1" ht="26.4" x14ac:dyDescent="0.25">
      <c r="A200" s="34"/>
      <c r="B200" s="232" t="s">
        <v>2350</v>
      </c>
      <c r="C200" s="29">
        <f t="shared" si="16"/>
        <v>38197</v>
      </c>
      <c r="D200" s="230" t="s">
        <v>2571</v>
      </c>
      <c r="E200" s="30">
        <v>2</v>
      </c>
      <c r="F200" s="372"/>
      <c r="G200" s="30" t="s">
        <v>396</v>
      </c>
      <c r="H200" s="30" t="s">
        <v>39</v>
      </c>
      <c r="I200" s="230" t="s">
        <v>2571</v>
      </c>
      <c r="J200" s="30" t="s">
        <v>424</v>
      </c>
      <c r="K200" s="34" t="s">
        <v>425</v>
      </c>
      <c r="L200" s="34" t="s">
        <v>408</v>
      </c>
      <c r="M200" s="235"/>
      <c r="N200" s="29"/>
      <c r="O200" s="29"/>
      <c r="P200" s="29"/>
    </row>
    <row r="201" spans="1:16" x14ac:dyDescent="0.25">
      <c r="A201" s="108"/>
      <c r="B201" s="108"/>
      <c r="C201" s="199">
        <f>SUM(C200,E200)</f>
        <v>38199</v>
      </c>
      <c r="D201" s="79" t="s">
        <v>7</v>
      </c>
      <c r="E201" s="80">
        <v>2</v>
      </c>
      <c r="F201" s="107"/>
      <c r="G201" s="107"/>
      <c r="H201" s="80"/>
      <c r="I201" s="82"/>
      <c r="J201" s="108"/>
      <c r="K201" s="108"/>
      <c r="L201" s="92"/>
      <c r="M201" s="92"/>
      <c r="N201" s="92"/>
      <c r="O201" s="92"/>
      <c r="P201" s="92"/>
    </row>
    <row r="202" spans="1:16" x14ac:dyDescent="0.25">
      <c r="A202" s="97"/>
      <c r="B202" s="97"/>
      <c r="C202" s="436" t="s">
        <v>337</v>
      </c>
      <c r="D202" s="436"/>
      <c r="E202" s="436"/>
      <c r="F202" s="436"/>
      <c r="G202" s="436"/>
      <c r="H202" s="436"/>
      <c r="I202" s="436"/>
      <c r="J202" s="97"/>
      <c r="K202" s="97"/>
      <c r="L202" s="100"/>
      <c r="M202" s="100"/>
      <c r="N202" s="100"/>
      <c r="O202" s="100"/>
      <c r="P202" s="100"/>
    </row>
    <row r="203" spans="1:16" s="150" customFormat="1" x14ac:dyDescent="0.25">
      <c r="A203" s="78"/>
      <c r="B203" s="78"/>
      <c r="C203" s="199">
        <f>SUM(C201,E201)</f>
        <v>38201</v>
      </c>
      <c r="D203" s="79" t="s">
        <v>7</v>
      </c>
      <c r="E203" s="80">
        <v>2</v>
      </c>
      <c r="F203" s="107"/>
      <c r="G203" s="107"/>
      <c r="H203" s="80"/>
      <c r="I203" s="82"/>
      <c r="J203" s="83"/>
      <c r="K203" s="78"/>
      <c r="L203" s="95"/>
      <c r="M203" s="95"/>
      <c r="N203" s="95"/>
      <c r="O203" s="95"/>
      <c r="P203" s="95"/>
    </row>
    <row r="204" spans="1:16" s="150" customFormat="1" x14ac:dyDescent="0.25">
      <c r="A204" s="102"/>
      <c r="B204" s="142" t="s">
        <v>485</v>
      </c>
      <c r="C204" s="200">
        <f t="shared" ref="C204:C230" si="17">SUM(C203,E203)</f>
        <v>38203</v>
      </c>
      <c r="D204" s="120" t="s">
        <v>319</v>
      </c>
      <c r="E204" s="46">
        <v>1</v>
      </c>
      <c r="F204" s="47" t="s">
        <v>416</v>
      </c>
      <c r="G204" s="47" t="s">
        <v>395</v>
      </c>
      <c r="H204" s="30" t="s">
        <v>38</v>
      </c>
      <c r="I204" s="75" t="s">
        <v>324</v>
      </c>
      <c r="J204" s="48" t="s">
        <v>424</v>
      </c>
      <c r="K204" s="151" t="s">
        <v>425</v>
      </c>
      <c r="L204" s="90" t="s">
        <v>408</v>
      </c>
      <c r="M204" s="90" t="s">
        <v>416</v>
      </c>
      <c r="N204" s="90" t="s">
        <v>416</v>
      </c>
      <c r="O204" s="90" t="s">
        <v>416</v>
      </c>
      <c r="P204" s="90" t="s">
        <v>416</v>
      </c>
    </row>
    <row r="205" spans="1:16" s="150" customFormat="1" x14ac:dyDescent="0.25">
      <c r="A205" s="102"/>
      <c r="B205" s="142" t="s">
        <v>486</v>
      </c>
      <c r="C205" s="200">
        <f t="shared" si="17"/>
        <v>38204</v>
      </c>
      <c r="D205" s="120" t="s">
        <v>320</v>
      </c>
      <c r="E205" s="46">
        <v>1</v>
      </c>
      <c r="F205" s="47" t="s">
        <v>416</v>
      </c>
      <c r="G205" s="47" t="s">
        <v>395</v>
      </c>
      <c r="H205" s="30" t="s">
        <v>38</v>
      </c>
      <c r="I205" s="75" t="s">
        <v>323</v>
      </c>
      <c r="J205" s="48" t="s">
        <v>424</v>
      </c>
      <c r="K205" s="151" t="s">
        <v>425</v>
      </c>
      <c r="L205" s="90" t="s">
        <v>408</v>
      </c>
      <c r="M205" s="90" t="s">
        <v>416</v>
      </c>
      <c r="N205" s="90" t="s">
        <v>416</v>
      </c>
      <c r="O205" s="90" t="s">
        <v>416</v>
      </c>
      <c r="P205" s="90" t="s">
        <v>416</v>
      </c>
    </row>
    <row r="206" spans="1:16" s="150" customFormat="1" x14ac:dyDescent="0.25">
      <c r="A206" s="102"/>
      <c r="B206" s="142" t="s">
        <v>487</v>
      </c>
      <c r="C206" s="200">
        <f t="shared" si="17"/>
        <v>38205</v>
      </c>
      <c r="D206" s="120" t="s">
        <v>321</v>
      </c>
      <c r="E206" s="46">
        <v>1</v>
      </c>
      <c r="F206" s="47" t="s">
        <v>416</v>
      </c>
      <c r="G206" s="47" t="s">
        <v>395</v>
      </c>
      <c r="H206" s="30" t="s">
        <v>38</v>
      </c>
      <c r="I206" s="75" t="s">
        <v>322</v>
      </c>
      <c r="J206" s="48" t="s">
        <v>424</v>
      </c>
      <c r="K206" s="151" t="s">
        <v>425</v>
      </c>
      <c r="L206" s="90" t="s">
        <v>408</v>
      </c>
      <c r="M206" s="90" t="s">
        <v>416</v>
      </c>
      <c r="N206" s="90" t="s">
        <v>416</v>
      </c>
      <c r="O206" s="90" t="s">
        <v>416</v>
      </c>
      <c r="P206" s="90" t="s">
        <v>416</v>
      </c>
    </row>
    <row r="207" spans="1:16" s="150" customFormat="1" x14ac:dyDescent="0.25">
      <c r="A207" s="78"/>
      <c r="B207" s="78"/>
      <c r="C207" s="199">
        <f t="shared" si="17"/>
        <v>38206</v>
      </c>
      <c r="D207" s="79" t="s">
        <v>347</v>
      </c>
      <c r="E207" s="80">
        <v>1</v>
      </c>
      <c r="F207" s="107"/>
      <c r="G207" s="107"/>
      <c r="H207" s="80"/>
      <c r="I207" s="82"/>
      <c r="J207" s="83"/>
      <c r="K207" s="78"/>
      <c r="L207" s="95"/>
      <c r="M207" s="95"/>
      <c r="N207" s="95"/>
      <c r="O207" s="95"/>
      <c r="P207" s="95"/>
    </row>
    <row r="208" spans="1:16" s="150" customFormat="1" x14ac:dyDescent="0.25">
      <c r="A208" s="102"/>
      <c r="B208" s="142" t="s">
        <v>488</v>
      </c>
      <c r="C208" s="200">
        <f t="shared" si="17"/>
        <v>38207</v>
      </c>
      <c r="D208" s="120" t="s">
        <v>55</v>
      </c>
      <c r="E208" s="46">
        <v>2</v>
      </c>
      <c r="F208" s="47" t="s">
        <v>416</v>
      </c>
      <c r="G208" s="47" t="s">
        <v>395</v>
      </c>
      <c r="H208" s="46" t="s">
        <v>39</v>
      </c>
      <c r="I208" s="75" t="s">
        <v>348</v>
      </c>
      <c r="J208" s="48" t="s">
        <v>424</v>
      </c>
      <c r="K208" s="151" t="s">
        <v>425</v>
      </c>
      <c r="L208" s="90" t="s">
        <v>408</v>
      </c>
      <c r="M208" s="90" t="s">
        <v>416</v>
      </c>
      <c r="N208" s="90" t="s">
        <v>416</v>
      </c>
      <c r="O208" s="90" t="s">
        <v>416</v>
      </c>
      <c r="P208" s="90" t="s">
        <v>416</v>
      </c>
    </row>
    <row r="209" spans="1:16" s="150" customFormat="1" x14ac:dyDescent="0.25">
      <c r="A209" s="102"/>
      <c r="B209" s="142" t="s">
        <v>489</v>
      </c>
      <c r="C209" s="200">
        <f t="shared" si="17"/>
        <v>38209</v>
      </c>
      <c r="D209" s="120" t="s">
        <v>56</v>
      </c>
      <c r="E209" s="46">
        <v>2</v>
      </c>
      <c r="F209" s="47" t="s">
        <v>416</v>
      </c>
      <c r="G209" s="47" t="s">
        <v>395</v>
      </c>
      <c r="H209" s="46" t="s">
        <v>39</v>
      </c>
      <c r="I209" s="75" t="s">
        <v>349</v>
      </c>
      <c r="J209" s="48" t="s">
        <v>424</v>
      </c>
      <c r="K209" s="151" t="s">
        <v>425</v>
      </c>
      <c r="L209" s="90" t="s">
        <v>408</v>
      </c>
      <c r="M209" s="90" t="s">
        <v>416</v>
      </c>
      <c r="N209" s="90" t="s">
        <v>416</v>
      </c>
      <c r="O209" s="90" t="s">
        <v>416</v>
      </c>
      <c r="P209" s="90" t="s">
        <v>416</v>
      </c>
    </row>
    <row r="210" spans="1:16" s="150" customFormat="1" x14ac:dyDescent="0.25">
      <c r="A210" s="102"/>
      <c r="B210" s="142" t="s">
        <v>490</v>
      </c>
      <c r="C210" s="200">
        <f t="shared" si="17"/>
        <v>38211</v>
      </c>
      <c r="D210" s="120" t="s">
        <v>57</v>
      </c>
      <c r="E210" s="46">
        <v>2</v>
      </c>
      <c r="F210" s="47" t="s">
        <v>416</v>
      </c>
      <c r="G210" s="47" t="s">
        <v>395</v>
      </c>
      <c r="H210" s="46" t="s">
        <v>39</v>
      </c>
      <c r="I210" s="75" t="s">
        <v>350</v>
      </c>
      <c r="J210" s="48" t="s">
        <v>424</v>
      </c>
      <c r="K210" s="151" t="s">
        <v>425</v>
      </c>
      <c r="L210" s="90" t="s">
        <v>408</v>
      </c>
      <c r="M210" s="90" t="s">
        <v>416</v>
      </c>
      <c r="N210" s="90" t="s">
        <v>416</v>
      </c>
      <c r="O210" s="90" t="s">
        <v>416</v>
      </c>
      <c r="P210" s="90" t="s">
        <v>416</v>
      </c>
    </row>
    <row r="211" spans="1:16" s="150" customFormat="1" x14ac:dyDescent="0.25">
      <c r="A211" s="102"/>
      <c r="B211" s="142" t="s">
        <v>491</v>
      </c>
      <c r="C211" s="200">
        <f t="shared" si="17"/>
        <v>38213</v>
      </c>
      <c r="D211" s="120" t="s">
        <v>58</v>
      </c>
      <c r="E211" s="46">
        <v>2</v>
      </c>
      <c r="F211" s="47" t="s">
        <v>416</v>
      </c>
      <c r="G211" s="47" t="s">
        <v>395</v>
      </c>
      <c r="H211" s="46" t="s">
        <v>39</v>
      </c>
      <c r="I211" s="75" t="s">
        <v>351</v>
      </c>
      <c r="J211" s="48" t="s">
        <v>424</v>
      </c>
      <c r="K211" s="151" t="s">
        <v>425</v>
      </c>
      <c r="L211" s="90" t="s">
        <v>408</v>
      </c>
      <c r="M211" s="90" t="s">
        <v>416</v>
      </c>
      <c r="N211" s="90" t="s">
        <v>416</v>
      </c>
      <c r="O211" s="90" t="s">
        <v>416</v>
      </c>
      <c r="P211" s="90" t="s">
        <v>416</v>
      </c>
    </row>
    <row r="212" spans="1:16" s="150" customFormat="1" x14ac:dyDescent="0.25">
      <c r="A212" s="102"/>
      <c r="B212" s="74" t="s">
        <v>492</v>
      </c>
      <c r="C212" s="200">
        <f t="shared" si="17"/>
        <v>38215</v>
      </c>
      <c r="D212" s="120" t="s">
        <v>225</v>
      </c>
      <c r="E212" s="46">
        <v>2</v>
      </c>
      <c r="F212" s="47" t="s">
        <v>416</v>
      </c>
      <c r="G212" s="47" t="s">
        <v>395</v>
      </c>
      <c r="H212" s="46" t="s">
        <v>39</v>
      </c>
      <c r="I212" s="75" t="s">
        <v>352</v>
      </c>
      <c r="J212" s="48" t="s">
        <v>424</v>
      </c>
      <c r="K212" s="151" t="s">
        <v>425</v>
      </c>
      <c r="L212" s="90" t="s">
        <v>408</v>
      </c>
      <c r="M212" s="90" t="s">
        <v>416</v>
      </c>
      <c r="N212" s="90" t="s">
        <v>416</v>
      </c>
      <c r="O212" s="90" t="s">
        <v>416</v>
      </c>
      <c r="P212" s="90" t="s">
        <v>416</v>
      </c>
    </row>
    <row r="213" spans="1:16" s="150" customFormat="1" x14ac:dyDescent="0.25">
      <c r="A213" s="102"/>
      <c r="B213" s="245" t="s">
        <v>900</v>
      </c>
      <c r="C213" s="200">
        <f t="shared" si="17"/>
        <v>38217</v>
      </c>
      <c r="D213" s="44" t="s">
        <v>226</v>
      </c>
      <c r="E213" s="46">
        <v>2</v>
      </c>
      <c r="F213" s="47" t="s">
        <v>416</v>
      </c>
      <c r="G213" s="47" t="s">
        <v>395</v>
      </c>
      <c r="H213" s="46" t="s">
        <v>39</v>
      </c>
      <c r="I213" s="75" t="s">
        <v>353</v>
      </c>
      <c r="J213" s="48" t="s">
        <v>424</v>
      </c>
      <c r="K213" s="151" t="s">
        <v>425</v>
      </c>
      <c r="L213" s="146" t="s">
        <v>408</v>
      </c>
      <c r="M213" s="146" t="s">
        <v>416</v>
      </c>
      <c r="N213" s="146" t="s">
        <v>416</v>
      </c>
      <c r="O213" s="90" t="s">
        <v>416</v>
      </c>
      <c r="P213" s="90" t="s">
        <v>416</v>
      </c>
    </row>
    <row r="214" spans="1:16" customFormat="1" x14ac:dyDescent="0.25">
      <c r="A214" s="119"/>
      <c r="B214" s="226" t="s">
        <v>901</v>
      </c>
      <c r="C214" s="201">
        <f t="shared" si="17"/>
        <v>38219</v>
      </c>
      <c r="D214" s="176" t="s">
        <v>596</v>
      </c>
      <c r="E214" s="124">
        <v>2</v>
      </c>
      <c r="F214" s="47" t="s">
        <v>416</v>
      </c>
      <c r="G214" s="48" t="s">
        <v>395</v>
      </c>
      <c r="H214" s="124" t="s">
        <v>39</v>
      </c>
      <c r="I214" s="182" t="s">
        <v>597</v>
      </c>
      <c r="J214" s="48" t="s">
        <v>424</v>
      </c>
      <c r="K214" s="151" t="s">
        <v>425</v>
      </c>
      <c r="L214" s="178" t="s">
        <v>408</v>
      </c>
      <c r="M214" s="116" t="s">
        <v>416</v>
      </c>
      <c r="N214" s="119" t="s">
        <v>416</v>
      </c>
      <c r="O214" s="90" t="s">
        <v>416</v>
      </c>
      <c r="P214" s="90" t="s">
        <v>416</v>
      </c>
    </row>
    <row r="215" spans="1:16" s="150" customFormat="1" x14ac:dyDescent="0.25">
      <c r="A215" s="102"/>
      <c r="B215" s="142" t="s">
        <v>493</v>
      </c>
      <c r="C215" s="202">
        <f t="shared" si="17"/>
        <v>38221</v>
      </c>
      <c r="D215" s="120" t="s">
        <v>59</v>
      </c>
      <c r="E215" s="46">
        <v>2</v>
      </c>
      <c r="F215" s="47" t="s">
        <v>416</v>
      </c>
      <c r="G215" s="47" t="s">
        <v>395</v>
      </c>
      <c r="H215" s="46" t="s">
        <v>39</v>
      </c>
      <c r="I215" s="75" t="s">
        <v>354</v>
      </c>
      <c r="J215" s="48" t="s">
        <v>424</v>
      </c>
      <c r="K215" s="151" t="s">
        <v>425</v>
      </c>
      <c r="L215" s="90" t="s">
        <v>408</v>
      </c>
      <c r="M215" s="90" t="s">
        <v>416</v>
      </c>
      <c r="N215" s="151" t="s">
        <v>416</v>
      </c>
      <c r="O215" s="90" t="s">
        <v>416</v>
      </c>
      <c r="P215" s="90" t="s">
        <v>416</v>
      </c>
    </row>
    <row r="216" spans="1:16" s="150" customFormat="1" x14ac:dyDescent="0.25">
      <c r="A216" s="102"/>
      <c r="B216" s="142" t="s">
        <v>494</v>
      </c>
      <c r="C216" s="200">
        <f t="shared" si="17"/>
        <v>38223</v>
      </c>
      <c r="D216" s="120" t="s">
        <v>60</v>
      </c>
      <c r="E216" s="46">
        <v>2</v>
      </c>
      <c r="F216" s="47" t="s">
        <v>416</v>
      </c>
      <c r="G216" s="47" t="s">
        <v>395</v>
      </c>
      <c r="H216" s="46" t="s">
        <v>39</v>
      </c>
      <c r="I216" s="75" t="s">
        <v>355</v>
      </c>
      <c r="J216" s="48" t="s">
        <v>424</v>
      </c>
      <c r="K216" s="151" t="s">
        <v>425</v>
      </c>
      <c r="L216" s="90" t="s">
        <v>408</v>
      </c>
      <c r="M216" s="90" t="s">
        <v>416</v>
      </c>
      <c r="N216" s="151" t="s">
        <v>416</v>
      </c>
      <c r="O216" s="90" t="s">
        <v>416</v>
      </c>
      <c r="P216" s="90" t="s">
        <v>416</v>
      </c>
    </row>
    <row r="217" spans="1:16" s="150" customFormat="1" x14ac:dyDescent="0.25">
      <c r="A217" s="102"/>
      <c r="B217" s="142" t="s">
        <v>495</v>
      </c>
      <c r="C217" s="200">
        <f t="shared" si="17"/>
        <v>38225</v>
      </c>
      <c r="D217" s="120" t="s">
        <v>61</v>
      </c>
      <c r="E217" s="46">
        <v>2</v>
      </c>
      <c r="F217" s="47" t="s">
        <v>416</v>
      </c>
      <c r="G217" s="47" t="s">
        <v>395</v>
      </c>
      <c r="H217" s="46" t="s">
        <v>39</v>
      </c>
      <c r="I217" s="75" t="s">
        <v>356</v>
      </c>
      <c r="J217" s="48" t="s">
        <v>424</v>
      </c>
      <c r="K217" s="151" t="s">
        <v>425</v>
      </c>
      <c r="L217" s="90" t="s">
        <v>408</v>
      </c>
      <c r="M217" s="90" t="s">
        <v>416</v>
      </c>
      <c r="N217" s="151" t="s">
        <v>416</v>
      </c>
      <c r="O217" s="90" t="s">
        <v>416</v>
      </c>
      <c r="P217" s="90" t="s">
        <v>416</v>
      </c>
    </row>
    <row r="218" spans="1:16" s="150" customFormat="1" x14ac:dyDescent="0.25">
      <c r="A218" s="102"/>
      <c r="B218" s="142" t="s">
        <v>496</v>
      </c>
      <c r="C218" s="200">
        <f t="shared" si="17"/>
        <v>38227</v>
      </c>
      <c r="D218" s="120" t="s">
        <v>62</v>
      </c>
      <c r="E218" s="46">
        <v>2</v>
      </c>
      <c r="F218" s="47" t="s">
        <v>416</v>
      </c>
      <c r="G218" s="47" t="s">
        <v>395</v>
      </c>
      <c r="H218" s="46" t="s">
        <v>39</v>
      </c>
      <c r="I218" s="75" t="s">
        <v>357</v>
      </c>
      <c r="J218" s="48" t="s">
        <v>424</v>
      </c>
      <c r="K218" s="151" t="s">
        <v>425</v>
      </c>
      <c r="L218" s="90" t="s">
        <v>408</v>
      </c>
      <c r="M218" s="90" t="s">
        <v>416</v>
      </c>
      <c r="N218" s="151" t="s">
        <v>416</v>
      </c>
      <c r="O218" s="90" t="s">
        <v>416</v>
      </c>
      <c r="P218" s="90" t="s">
        <v>416</v>
      </c>
    </row>
    <row r="219" spans="1:16" s="150" customFormat="1" x14ac:dyDescent="0.25">
      <c r="A219" s="78"/>
      <c r="B219" s="78"/>
      <c r="C219" s="199">
        <f t="shared" si="17"/>
        <v>38229</v>
      </c>
      <c r="D219" s="79" t="s">
        <v>135</v>
      </c>
      <c r="E219" s="80">
        <v>8</v>
      </c>
      <c r="F219" s="80"/>
      <c r="G219" s="80"/>
      <c r="H219" s="80" t="s">
        <v>39</v>
      </c>
      <c r="I219" s="82"/>
      <c r="J219" s="83"/>
      <c r="K219" s="78"/>
      <c r="L219" s="95"/>
      <c r="M219" s="95"/>
      <c r="N219" s="95"/>
      <c r="O219" s="95"/>
      <c r="P219" s="95"/>
    </row>
    <row r="220" spans="1:16" s="150" customFormat="1" x14ac:dyDescent="0.25">
      <c r="A220" s="102"/>
      <c r="B220" s="142" t="s">
        <v>497</v>
      </c>
      <c r="C220" s="200">
        <f t="shared" si="17"/>
        <v>38237</v>
      </c>
      <c r="D220" s="120" t="s">
        <v>63</v>
      </c>
      <c r="E220" s="46">
        <v>2</v>
      </c>
      <c r="F220" s="47" t="s">
        <v>416</v>
      </c>
      <c r="G220" s="47" t="s">
        <v>395</v>
      </c>
      <c r="H220" s="46" t="s">
        <v>39</v>
      </c>
      <c r="I220" s="75" t="s">
        <v>358</v>
      </c>
      <c r="J220" s="48" t="s">
        <v>424</v>
      </c>
      <c r="K220" s="151" t="s">
        <v>425</v>
      </c>
      <c r="L220" s="90" t="s">
        <v>408</v>
      </c>
      <c r="M220" s="90" t="s">
        <v>416</v>
      </c>
      <c r="N220" s="151" t="s">
        <v>416</v>
      </c>
      <c r="O220" s="90" t="s">
        <v>416</v>
      </c>
      <c r="P220" s="90" t="s">
        <v>416</v>
      </c>
    </row>
    <row r="221" spans="1:16" s="7" customFormat="1" x14ac:dyDescent="0.25">
      <c r="A221" s="74"/>
      <c r="B221" s="143" t="s">
        <v>3147</v>
      </c>
      <c r="C221" s="29">
        <f t="shared" ref="C221" si="18">SUM(C220,E220)</f>
        <v>38239</v>
      </c>
      <c r="D221" s="44" t="s">
        <v>3148</v>
      </c>
      <c r="E221" s="367">
        <v>2</v>
      </c>
      <c r="F221" s="367" t="s">
        <v>416</v>
      </c>
      <c r="G221" s="367" t="s">
        <v>395</v>
      </c>
      <c r="H221" s="30" t="s">
        <v>39</v>
      </c>
      <c r="I221" s="77" t="s">
        <v>3306</v>
      </c>
      <c r="J221" s="42" t="s">
        <v>424</v>
      </c>
      <c r="K221" s="42" t="s">
        <v>425</v>
      </c>
      <c r="L221" s="42" t="s">
        <v>408</v>
      </c>
      <c r="M221" s="42" t="s">
        <v>416</v>
      </c>
      <c r="N221" s="42" t="s">
        <v>416</v>
      </c>
      <c r="O221" s="42" t="s">
        <v>416</v>
      </c>
      <c r="P221" s="42" t="s">
        <v>416</v>
      </c>
    </row>
    <row r="222" spans="1:16" s="150" customFormat="1" x14ac:dyDescent="0.25">
      <c r="A222" s="78"/>
      <c r="B222" s="78"/>
      <c r="C222" s="199">
        <f>SUM(C221,E221)</f>
        <v>38241</v>
      </c>
      <c r="D222" s="79" t="s">
        <v>135</v>
      </c>
      <c r="E222" s="80">
        <v>2</v>
      </c>
      <c r="F222" s="80"/>
      <c r="G222" s="80"/>
      <c r="H222" s="80" t="s">
        <v>39</v>
      </c>
      <c r="I222" s="82"/>
      <c r="J222" s="83"/>
      <c r="K222" s="78"/>
      <c r="L222" s="95"/>
      <c r="M222" s="95"/>
      <c r="N222" s="95"/>
      <c r="O222" s="95"/>
      <c r="P222" s="95"/>
    </row>
    <row r="223" spans="1:16" s="150" customFormat="1" x14ac:dyDescent="0.25">
      <c r="A223" s="102"/>
      <c r="B223" s="142" t="s">
        <v>498</v>
      </c>
      <c r="C223" s="200">
        <f t="shared" si="17"/>
        <v>38243</v>
      </c>
      <c r="D223" s="120" t="s">
        <v>64</v>
      </c>
      <c r="E223" s="42">
        <v>2</v>
      </c>
      <c r="F223" s="47" t="s">
        <v>416</v>
      </c>
      <c r="G223" s="47" t="s">
        <v>395</v>
      </c>
      <c r="H223" s="42" t="s">
        <v>39</v>
      </c>
      <c r="I223" s="75" t="s">
        <v>359</v>
      </c>
      <c r="J223" s="48" t="s">
        <v>424</v>
      </c>
      <c r="K223" s="151" t="s">
        <v>425</v>
      </c>
      <c r="L223" s="90" t="s">
        <v>408</v>
      </c>
      <c r="M223" s="90" t="s">
        <v>416</v>
      </c>
      <c r="N223" s="151" t="s">
        <v>416</v>
      </c>
      <c r="O223" s="90" t="s">
        <v>416</v>
      </c>
      <c r="P223" s="90" t="s">
        <v>416</v>
      </c>
    </row>
    <row r="224" spans="1:16" s="150" customFormat="1" x14ac:dyDescent="0.25">
      <c r="A224" s="78"/>
      <c r="B224" s="78"/>
      <c r="C224" s="199">
        <f t="shared" si="17"/>
        <v>38245</v>
      </c>
      <c r="D224" s="79" t="s">
        <v>347</v>
      </c>
      <c r="E224" s="80">
        <v>2</v>
      </c>
      <c r="F224" s="107"/>
      <c r="G224" s="107"/>
      <c r="H224" s="80"/>
      <c r="I224" s="82"/>
      <c r="J224" s="83"/>
      <c r="K224" s="78"/>
      <c r="L224" s="95"/>
      <c r="M224" s="95"/>
      <c r="N224" s="95"/>
      <c r="O224" s="95"/>
      <c r="P224" s="95"/>
    </row>
    <row r="225" spans="1:16" s="4" customFormat="1" x14ac:dyDescent="0.25">
      <c r="A225" s="34"/>
      <c r="B225" s="232" t="s">
        <v>2557</v>
      </c>
      <c r="C225" s="29">
        <f t="shared" ref="C225" si="19">SUM(C224,E224)</f>
        <v>38247</v>
      </c>
      <c r="D225" s="230" t="s">
        <v>2558</v>
      </c>
      <c r="E225" s="30">
        <v>2</v>
      </c>
      <c r="F225" s="372" t="s">
        <v>416</v>
      </c>
      <c r="G225" s="30" t="s">
        <v>395</v>
      </c>
      <c r="H225" s="30" t="s">
        <v>39</v>
      </c>
      <c r="I225" s="230" t="s">
        <v>2559</v>
      </c>
      <c r="J225" s="30" t="s">
        <v>424</v>
      </c>
      <c r="K225" s="34" t="s">
        <v>425</v>
      </c>
      <c r="L225" s="34" t="s">
        <v>408</v>
      </c>
      <c r="M225" s="235" t="s">
        <v>416</v>
      </c>
      <c r="N225" s="29" t="s">
        <v>416</v>
      </c>
      <c r="O225" s="29" t="s">
        <v>416</v>
      </c>
      <c r="P225" s="29" t="s">
        <v>416</v>
      </c>
    </row>
    <row r="226" spans="1:16" s="150" customFormat="1" x14ac:dyDescent="0.25">
      <c r="A226" s="78"/>
      <c r="B226" s="78"/>
      <c r="C226" s="199">
        <f t="shared" si="17"/>
        <v>38249</v>
      </c>
      <c r="D226" s="109" t="s">
        <v>135</v>
      </c>
      <c r="E226" s="110">
        <v>4</v>
      </c>
      <c r="F226" s="110"/>
      <c r="G226" s="110"/>
      <c r="H226" s="110" t="s">
        <v>39</v>
      </c>
      <c r="I226" s="82"/>
      <c r="J226" s="83"/>
      <c r="K226" s="78"/>
      <c r="L226" s="95"/>
      <c r="M226" s="95"/>
      <c r="N226" s="95"/>
      <c r="O226" s="95"/>
      <c r="P226" s="95"/>
    </row>
    <row r="227" spans="1:16" s="150" customFormat="1" x14ac:dyDescent="0.25">
      <c r="A227" s="74"/>
      <c r="B227" s="143" t="s">
        <v>807</v>
      </c>
      <c r="C227" s="200">
        <f t="shared" si="17"/>
        <v>38253</v>
      </c>
      <c r="D227" s="44" t="s">
        <v>802</v>
      </c>
      <c r="E227" s="42">
        <v>2</v>
      </c>
      <c r="F227" s="47" t="s">
        <v>416</v>
      </c>
      <c r="G227" s="47" t="s">
        <v>395</v>
      </c>
      <c r="H227" s="42" t="s">
        <v>39</v>
      </c>
      <c r="I227" s="75" t="s">
        <v>801</v>
      </c>
      <c r="J227" s="30" t="s">
        <v>424</v>
      </c>
      <c r="K227" s="127" t="s">
        <v>425</v>
      </c>
      <c r="L227" s="146" t="s">
        <v>408</v>
      </c>
      <c r="M227" s="146" t="s">
        <v>416</v>
      </c>
      <c r="N227" s="127" t="s">
        <v>416</v>
      </c>
      <c r="O227" s="146" t="s">
        <v>416</v>
      </c>
      <c r="P227" s="146" t="s">
        <v>416</v>
      </c>
    </row>
    <row r="228" spans="1:16" s="150" customFormat="1" x14ac:dyDescent="0.25">
      <c r="A228" s="74"/>
      <c r="B228" s="143" t="s">
        <v>808</v>
      </c>
      <c r="C228" s="200">
        <f t="shared" ref="C228:C229" si="20">SUM(C227,E227)</f>
        <v>38255</v>
      </c>
      <c r="D228" s="44" t="s">
        <v>803</v>
      </c>
      <c r="E228" s="42">
        <v>2</v>
      </c>
      <c r="F228" s="47" t="s">
        <v>416</v>
      </c>
      <c r="G228" s="47" t="s">
        <v>395</v>
      </c>
      <c r="H228" s="42" t="s">
        <v>39</v>
      </c>
      <c r="I228" s="75" t="s">
        <v>804</v>
      </c>
      <c r="J228" s="30" t="s">
        <v>424</v>
      </c>
      <c r="K228" s="127" t="s">
        <v>425</v>
      </c>
      <c r="L228" s="146" t="s">
        <v>408</v>
      </c>
      <c r="M228" s="146" t="s">
        <v>416</v>
      </c>
      <c r="N228" s="127" t="s">
        <v>416</v>
      </c>
      <c r="O228" s="146" t="s">
        <v>416</v>
      </c>
      <c r="P228" s="146" t="s">
        <v>416</v>
      </c>
    </row>
    <row r="229" spans="1:16" s="150" customFormat="1" x14ac:dyDescent="0.25">
      <c r="A229" s="78"/>
      <c r="B229" s="78"/>
      <c r="C229" s="199">
        <f t="shared" si="20"/>
        <v>38257</v>
      </c>
      <c r="D229" s="109" t="s">
        <v>135</v>
      </c>
      <c r="E229" s="110">
        <v>4</v>
      </c>
      <c r="F229" s="110"/>
      <c r="G229" s="110"/>
      <c r="H229" s="110"/>
      <c r="I229" s="82"/>
      <c r="J229" s="83"/>
      <c r="K229" s="78"/>
      <c r="L229" s="95"/>
      <c r="M229" s="95"/>
      <c r="N229" s="95"/>
      <c r="O229" s="95"/>
      <c r="P229" s="95"/>
    </row>
    <row r="230" spans="1:16" s="150" customFormat="1" x14ac:dyDescent="0.25">
      <c r="A230" s="102"/>
      <c r="B230" s="102" t="s">
        <v>873</v>
      </c>
      <c r="C230" s="200">
        <f t="shared" si="17"/>
        <v>38261</v>
      </c>
      <c r="D230" s="41" t="s">
        <v>188</v>
      </c>
      <c r="E230" s="42">
        <v>2</v>
      </c>
      <c r="F230" s="47" t="s">
        <v>416</v>
      </c>
      <c r="G230" s="47" t="s">
        <v>395</v>
      </c>
      <c r="H230" s="42" t="s">
        <v>39</v>
      </c>
      <c r="I230" s="75" t="s">
        <v>360</v>
      </c>
      <c r="J230" s="48" t="s">
        <v>424</v>
      </c>
      <c r="K230" s="151" t="s">
        <v>425</v>
      </c>
      <c r="L230" s="90" t="s">
        <v>408</v>
      </c>
      <c r="M230" s="90" t="s">
        <v>416</v>
      </c>
      <c r="N230" s="151" t="s">
        <v>416</v>
      </c>
      <c r="O230" s="90" t="s">
        <v>416</v>
      </c>
      <c r="P230" s="90" t="s">
        <v>416</v>
      </c>
    </row>
    <row r="231" spans="1:16" s="150" customFormat="1" x14ac:dyDescent="0.25">
      <c r="A231" s="78"/>
      <c r="B231" s="78"/>
      <c r="C231" s="199">
        <f>SUM(C230,E230)</f>
        <v>38263</v>
      </c>
      <c r="D231" s="109" t="s">
        <v>135</v>
      </c>
      <c r="E231" s="110">
        <v>2</v>
      </c>
      <c r="F231" s="110"/>
      <c r="G231" s="110"/>
      <c r="H231" s="110" t="s">
        <v>39</v>
      </c>
      <c r="I231" s="82"/>
      <c r="J231" s="83"/>
      <c r="K231" s="78"/>
      <c r="L231" s="95"/>
      <c r="M231" s="95"/>
      <c r="N231" s="95"/>
      <c r="O231" s="95"/>
      <c r="P231" s="95"/>
    </row>
    <row r="232" spans="1:16" s="150" customFormat="1" x14ac:dyDescent="0.25">
      <c r="A232" s="74"/>
      <c r="B232" s="143" t="s">
        <v>874</v>
      </c>
      <c r="C232" s="200">
        <f t="shared" ref="C232:C234" si="21">SUM(C231,E231)</f>
        <v>38265</v>
      </c>
      <c r="D232" s="44" t="s">
        <v>805</v>
      </c>
      <c r="E232" s="42">
        <v>2</v>
      </c>
      <c r="F232" s="47" t="s">
        <v>416</v>
      </c>
      <c r="G232" s="47" t="s">
        <v>395</v>
      </c>
      <c r="H232" s="42" t="s">
        <v>39</v>
      </c>
      <c r="I232" s="75" t="s">
        <v>806</v>
      </c>
      <c r="J232" s="30" t="s">
        <v>424</v>
      </c>
      <c r="K232" s="127" t="s">
        <v>425</v>
      </c>
      <c r="L232" s="146" t="s">
        <v>408</v>
      </c>
      <c r="M232" s="146" t="s">
        <v>416</v>
      </c>
      <c r="N232" s="127" t="s">
        <v>416</v>
      </c>
      <c r="O232" s="146" t="s">
        <v>416</v>
      </c>
      <c r="P232" s="146" t="s">
        <v>416</v>
      </c>
    </row>
    <row r="233" spans="1:16" s="150" customFormat="1" x14ac:dyDescent="0.25">
      <c r="A233" s="78"/>
      <c r="B233" s="78"/>
      <c r="C233" s="199">
        <f t="shared" si="21"/>
        <v>38267</v>
      </c>
      <c r="D233" s="79" t="s">
        <v>347</v>
      </c>
      <c r="E233" s="80">
        <v>6</v>
      </c>
      <c r="F233" s="107"/>
      <c r="G233" s="107"/>
      <c r="H233" s="80"/>
      <c r="I233" s="82"/>
      <c r="J233" s="83"/>
      <c r="K233" s="78"/>
      <c r="L233" s="95"/>
      <c r="M233" s="95"/>
      <c r="N233" s="95"/>
      <c r="O233" s="95"/>
      <c r="P233" s="95"/>
    </row>
    <row r="234" spans="1:16" s="150" customFormat="1" x14ac:dyDescent="0.25">
      <c r="A234" s="74"/>
      <c r="B234" s="143" t="s">
        <v>875</v>
      </c>
      <c r="C234" s="200">
        <f t="shared" si="21"/>
        <v>38273</v>
      </c>
      <c r="D234" s="44" t="s">
        <v>817</v>
      </c>
      <c r="E234" s="42">
        <v>2</v>
      </c>
      <c r="F234" s="47" t="s">
        <v>416</v>
      </c>
      <c r="G234" s="47" t="s">
        <v>395</v>
      </c>
      <c r="H234" s="42" t="s">
        <v>39</v>
      </c>
      <c r="I234" s="75" t="s">
        <v>818</v>
      </c>
      <c r="J234" s="30" t="s">
        <v>424</v>
      </c>
      <c r="K234" s="127" t="s">
        <v>425</v>
      </c>
      <c r="L234" s="146" t="s">
        <v>408</v>
      </c>
      <c r="M234" s="146" t="s">
        <v>416</v>
      </c>
      <c r="N234" s="127" t="s">
        <v>416</v>
      </c>
      <c r="O234" s="146" t="s">
        <v>416</v>
      </c>
      <c r="P234" s="146" t="s">
        <v>416</v>
      </c>
    </row>
    <row r="235" spans="1:16" s="150" customFormat="1" x14ac:dyDescent="0.25">
      <c r="A235" s="78"/>
      <c r="B235" s="78"/>
      <c r="C235" s="199">
        <f t="shared" ref="C235:C236" si="22">SUM(C234,E234)</f>
        <v>38275</v>
      </c>
      <c r="D235" s="79" t="s">
        <v>347</v>
      </c>
      <c r="E235" s="80">
        <v>6</v>
      </c>
      <c r="F235" s="107"/>
      <c r="G235" s="107"/>
      <c r="H235" s="80"/>
      <c r="I235" s="82"/>
      <c r="J235" s="83"/>
      <c r="K235" s="78"/>
      <c r="L235" s="95"/>
      <c r="M235" s="95"/>
      <c r="N235" s="95"/>
      <c r="O235" s="95"/>
      <c r="P235" s="95"/>
    </row>
    <row r="236" spans="1:16" s="150" customFormat="1" x14ac:dyDescent="0.25">
      <c r="A236" s="74"/>
      <c r="B236" s="226" t="s">
        <v>902</v>
      </c>
      <c r="C236" s="34">
        <f t="shared" si="22"/>
        <v>38281</v>
      </c>
      <c r="D236" s="206" t="s">
        <v>747</v>
      </c>
      <c r="E236" s="46">
        <v>2</v>
      </c>
      <c r="F236" s="123" t="s">
        <v>416</v>
      </c>
      <c r="G236" s="30" t="s">
        <v>395</v>
      </c>
      <c r="H236" s="123" t="s">
        <v>39</v>
      </c>
      <c r="I236" s="228" t="s">
        <v>748</v>
      </c>
      <c r="J236" s="30" t="s">
        <v>424</v>
      </c>
      <c r="K236" s="127" t="s">
        <v>425</v>
      </c>
      <c r="L236" s="34" t="s">
        <v>408</v>
      </c>
      <c r="M236" s="127" t="s">
        <v>416</v>
      </c>
      <c r="N236" s="127" t="s">
        <v>416</v>
      </c>
      <c r="O236" s="127" t="s">
        <v>416</v>
      </c>
      <c r="P236" s="127"/>
    </row>
    <row r="237" spans="1:16" s="150" customFormat="1" x14ac:dyDescent="0.25">
      <c r="A237" s="74"/>
      <c r="B237" s="226" t="s">
        <v>837</v>
      </c>
      <c r="C237" s="34">
        <f t="shared" ref="C237" si="23">SUM(C236,E236)</f>
        <v>38283</v>
      </c>
      <c r="D237" s="206" t="s">
        <v>838</v>
      </c>
      <c r="E237" s="46">
        <v>2</v>
      </c>
      <c r="F237" s="123" t="s">
        <v>416</v>
      </c>
      <c r="G237" s="30" t="s">
        <v>395</v>
      </c>
      <c r="H237" s="123" t="s">
        <v>39</v>
      </c>
      <c r="I237" s="228" t="s">
        <v>839</v>
      </c>
      <c r="J237" s="30" t="s">
        <v>424</v>
      </c>
      <c r="K237" s="127" t="s">
        <v>425</v>
      </c>
      <c r="L237" s="34" t="s">
        <v>408</v>
      </c>
      <c r="M237" s="127" t="s">
        <v>416</v>
      </c>
      <c r="N237" s="127" t="s">
        <v>416</v>
      </c>
      <c r="O237" s="127" t="s">
        <v>416</v>
      </c>
      <c r="P237" s="127"/>
    </row>
    <row r="238" spans="1:16" s="150" customFormat="1" x14ac:dyDescent="0.25">
      <c r="A238" s="74"/>
      <c r="B238" s="226" t="s">
        <v>2603</v>
      </c>
      <c r="C238" s="34">
        <f t="shared" ref="C238" si="24">SUM(C237,E237)</f>
        <v>38285</v>
      </c>
      <c r="D238" s="206" t="s">
        <v>2602</v>
      </c>
      <c r="E238" s="367">
        <v>2</v>
      </c>
      <c r="F238" s="123" t="s">
        <v>416</v>
      </c>
      <c r="G238" s="30" t="s">
        <v>395</v>
      </c>
      <c r="H238" s="123" t="s">
        <v>39</v>
      </c>
      <c r="I238" s="228" t="s">
        <v>2606</v>
      </c>
      <c r="J238" s="30" t="s">
        <v>424</v>
      </c>
      <c r="K238" s="127" t="s">
        <v>425</v>
      </c>
      <c r="L238" s="34" t="s">
        <v>408</v>
      </c>
      <c r="M238" s="127" t="s">
        <v>416</v>
      </c>
      <c r="N238" s="127" t="s">
        <v>416</v>
      </c>
      <c r="O238" s="127" t="s">
        <v>416</v>
      </c>
      <c r="P238" s="127"/>
    </row>
    <row r="239" spans="1:16" s="150" customFormat="1" x14ac:dyDescent="0.25">
      <c r="A239" s="74"/>
      <c r="B239" s="226" t="s">
        <v>2593</v>
      </c>
      <c r="C239" s="34">
        <f t="shared" ref="C239:C240" si="25">SUM(C238,E238)</f>
        <v>38287</v>
      </c>
      <c r="D239" s="206" t="s">
        <v>2594</v>
      </c>
      <c r="E239" s="367">
        <v>2</v>
      </c>
      <c r="F239" s="123" t="s">
        <v>416</v>
      </c>
      <c r="G239" s="30" t="s">
        <v>395</v>
      </c>
      <c r="H239" s="123" t="s">
        <v>39</v>
      </c>
      <c r="I239" s="228" t="s">
        <v>2595</v>
      </c>
      <c r="J239" s="30" t="s">
        <v>424</v>
      </c>
      <c r="K239" s="127" t="s">
        <v>425</v>
      </c>
      <c r="L239" s="34" t="s">
        <v>408</v>
      </c>
      <c r="M239" s="127" t="s">
        <v>416</v>
      </c>
      <c r="N239" s="127" t="s">
        <v>416</v>
      </c>
      <c r="O239" s="127" t="s">
        <v>416</v>
      </c>
      <c r="P239" s="127"/>
    </row>
    <row r="240" spans="1:16" s="7" customFormat="1" x14ac:dyDescent="0.25">
      <c r="A240" s="74"/>
      <c r="B240" s="143" t="s">
        <v>3308</v>
      </c>
      <c r="C240" s="29">
        <f t="shared" si="25"/>
        <v>38289</v>
      </c>
      <c r="D240" s="44" t="s">
        <v>3305</v>
      </c>
      <c r="E240" s="367">
        <v>2</v>
      </c>
      <c r="F240" s="367" t="s">
        <v>416</v>
      </c>
      <c r="G240" s="367" t="s">
        <v>395</v>
      </c>
      <c r="H240" s="30" t="s">
        <v>39</v>
      </c>
      <c r="I240" s="77" t="s">
        <v>3307</v>
      </c>
      <c r="J240" s="42" t="s">
        <v>424</v>
      </c>
      <c r="K240" s="42" t="s">
        <v>425</v>
      </c>
      <c r="L240" s="42" t="s">
        <v>408</v>
      </c>
      <c r="M240" s="42" t="s">
        <v>416</v>
      </c>
      <c r="N240" s="42" t="s">
        <v>416</v>
      </c>
      <c r="O240" s="42" t="s">
        <v>416</v>
      </c>
      <c r="P240" s="42" t="s">
        <v>416</v>
      </c>
    </row>
    <row r="241" spans="1:16" s="7" customFormat="1" x14ac:dyDescent="0.25">
      <c r="A241" s="262"/>
      <c r="B241" s="269" t="s">
        <v>3400</v>
      </c>
      <c r="C241" s="265">
        <f t="shared" ref="C241" si="26">SUM(C240,E240)</f>
        <v>38291</v>
      </c>
      <c r="D241" s="396" t="s">
        <v>3401</v>
      </c>
      <c r="E241" s="268">
        <v>2</v>
      </c>
      <c r="F241" s="268" t="s">
        <v>416</v>
      </c>
      <c r="G241" s="268" t="s">
        <v>395</v>
      </c>
      <c r="H241" s="266" t="s">
        <v>39</v>
      </c>
      <c r="I241" s="408" t="s">
        <v>3402</v>
      </c>
      <c r="J241" s="410" t="s">
        <v>424</v>
      </c>
      <c r="K241" s="410" t="s">
        <v>425</v>
      </c>
      <c r="L241" s="410" t="s">
        <v>408</v>
      </c>
      <c r="M241" s="410" t="s">
        <v>416</v>
      </c>
      <c r="N241" s="410" t="s">
        <v>416</v>
      </c>
      <c r="O241" s="410" t="s">
        <v>416</v>
      </c>
      <c r="P241" s="410" t="s">
        <v>416</v>
      </c>
    </row>
    <row r="242" spans="1:16" s="150" customFormat="1" x14ac:dyDescent="0.25">
      <c r="A242" s="78"/>
      <c r="B242" s="78"/>
      <c r="C242" s="199">
        <f>SUM(C241,E241)</f>
        <v>38293</v>
      </c>
      <c r="D242" s="109" t="s">
        <v>7</v>
      </c>
      <c r="E242" s="110">
        <v>18</v>
      </c>
      <c r="F242" s="111"/>
      <c r="G242" s="111"/>
      <c r="H242" s="110"/>
      <c r="I242" s="82"/>
      <c r="J242" s="83"/>
      <c r="K242" s="78"/>
      <c r="L242" s="95"/>
      <c r="M242" s="95"/>
      <c r="N242" s="95"/>
      <c r="O242" s="95"/>
      <c r="P242" s="95"/>
    </row>
    <row r="243" spans="1:16" s="150" customFormat="1" x14ac:dyDescent="0.25">
      <c r="A243" s="102"/>
      <c r="B243" s="102"/>
      <c r="C243" s="436" t="s">
        <v>331</v>
      </c>
      <c r="D243" s="436"/>
      <c r="E243" s="436"/>
      <c r="F243" s="436"/>
      <c r="G243" s="436"/>
      <c r="H243" s="436"/>
      <c r="I243" s="436"/>
      <c r="J243" s="103"/>
      <c r="K243" s="102"/>
      <c r="L243" s="90"/>
      <c r="M243" s="90"/>
      <c r="N243" s="90"/>
      <c r="O243" s="90"/>
      <c r="P243" s="90"/>
    </row>
    <row r="244" spans="1:16" s="150" customFormat="1" x14ac:dyDescent="0.25">
      <c r="A244" s="78"/>
      <c r="B244" s="78"/>
      <c r="C244" s="199">
        <f>SUM(C242,E242)</f>
        <v>38311</v>
      </c>
      <c r="D244" s="109" t="s">
        <v>7</v>
      </c>
      <c r="E244" s="110">
        <v>3</v>
      </c>
      <c r="F244" s="111"/>
      <c r="G244" s="111"/>
      <c r="H244" s="110" t="s">
        <v>65</v>
      </c>
      <c r="I244" s="82"/>
      <c r="J244" s="83"/>
      <c r="K244" s="78"/>
      <c r="L244" s="95"/>
      <c r="M244" s="95"/>
      <c r="N244" s="95"/>
      <c r="O244" s="95"/>
      <c r="P244" s="95"/>
    </row>
    <row r="245" spans="1:16" s="150" customFormat="1" x14ac:dyDescent="0.25">
      <c r="A245" s="102"/>
      <c r="B245" s="142" t="s">
        <v>499</v>
      </c>
      <c r="C245" s="200">
        <f t="shared" ref="C245:C251" si="27">SUM(C244,E244)</f>
        <v>38314</v>
      </c>
      <c r="D245" s="120" t="s">
        <v>66</v>
      </c>
      <c r="E245" s="42">
        <v>2</v>
      </c>
      <c r="F245" s="47" t="s">
        <v>416</v>
      </c>
      <c r="G245" s="47" t="s">
        <v>395</v>
      </c>
      <c r="H245" s="42" t="s">
        <v>39</v>
      </c>
      <c r="I245" s="75" t="s">
        <v>361</v>
      </c>
      <c r="J245" s="48" t="s">
        <v>424</v>
      </c>
      <c r="K245" s="151" t="s">
        <v>425</v>
      </c>
      <c r="L245" s="90" t="s">
        <v>408</v>
      </c>
      <c r="M245" s="90" t="s">
        <v>416</v>
      </c>
      <c r="N245" s="151" t="s">
        <v>416</v>
      </c>
      <c r="O245" s="90" t="s">
        <v>416</v>
      </c>
      <c r="P245" s="90" t="s">
        <v>416</v>
      </c>
    </row>
    <row r="246" spans="1:16" s="150" customFormat="1" ht="13.2" customHeight="1" x14ac:dyDescent="0.25">
      <c r="A246" s="74"/>
      <c r="B246" s="226" t="s">
        <v>884</v>
      </c>
      <c r="C246" s="200">
        <f t="shared" si="27"/>
        <v>38316</v>
      </c>
      <c r="D246" s="206" t="s">
        <v>883</v>
      </c>
      <c r="E246" s="42">
        <v>1</v>
      </c>
      <c r="F246" s="47" t="s">
        <v>416</v>
      </c>
      <c r="G246" s="47" t="s">
        <v>395</v>
      </c>
      <c r="H246" s="42" t="s">
        <v>236</v>
      </c>
      <c r="I246" s="75" t="s">
        <v>722</v>
      </c>
      <c r="J246" s="30" t="s">
        <v>424</v>
      </c>
      <c r="K246" s="127" t="s">
        <v>425</v>
      </c>
      <c r="L246" s="146" t="s">
        <v>408</v>
      </c>
      <c r="M246" s="146" t="s">
        <v>416</v>
      </c>
      <c r="N246" s="127" t="s">
        <v>416</v>
      </c>
      <c r="O246" s="146" t="s">
        <v>416</v>
      </c>
      <c r="P246" s="146" t="s">
        <v>416</v>
      </c>
    </row>
    <row r="247" spans="1:16" s="150" customFormat="1" x14ac:dyDescent="0.25">
      <c r="A247" s="78"/>
      <c r="B247" s="78"/>
      <c r="C247" s="199">
        <f t="shared" si="27"/>
        <v>38317</v>
      </c>
      <c r="D247" s="109" t="s">
        <v>7</v>
      </c>
      <c r="E247" s="110">
        <v>13</v>
      </c>
      <c r="F247" s="111"/>
      <c r="G247" s="111"/>
      <c r="H247" s="110"/>
      <c r="I247" s="112"/>
      <c r="J247" s="83"/>
      <c r="K247" s="78"/>
      <c r="L247" s="95"/>
      <c r="M247" s="95"/>
      <c r="N247" s="95"/>
      <c r="O247" s="95"/>
      <c r="P247" s="95"/>
    </row>
    <row r="248" spans="1:16" s="150" customFormat="1" ht="26.4" x14ac:dyDescent="0.25">
      <c r="A248" s="74"/>
      <c r="B248" s="143" t="s">
        <v>500</v>
      </c>
      <c r="C248" s="200">
        <f t="shared" si="27"/>
        <v>38330</v>
      </c>
      <c r="D248" s="44" t="s">
        <v>160</v>
      </c>
      <c r="E248" s="42">
        <v>20</v>
      </c>
      <c r="F248" s="47" t="s">
        <v>416</v>
      </c>
      <c r="G248" s="47" t="s">
        <v>395</v>
      </c>
      <c r="H248" s="42" t="s">
        <v>37</v>
      </c>
      <c r="I248" s="75" t="s">
        <v>162</v>
      </c>
      <c r="J248" s="30" t="s">
        <v>424</v>
      </c>
      <c r="K248" s="127" t="s">
        <v>425</v>
      </c>
      <c r="L248" s="146" t="s">
        <v>408</v>
      </c>
      <c r="M248" s="146" t="s">
        <v>416</v>
      </c>
      <c r="N248" s="127" t="s">
        <v>416</v>
      </c>
      <c r="O248" s="146" t="s">
        <v>416</v>
      </c>
      <c r="P248" s="146" t="s">
        <v>416</v>
      </c>
    </row>
    <row r="249" spans="1:16" s="150" customFormat="1" ht="26.4" x14ac:dyDescent="0.25">
      <c r="A249" s="74"/>
      <c r="B249" s="143" t="s">
        <v>501</v>
      </c>
      <c r="C249" s="200">
        <f t="shared" si="27"/>
        <v>38350</v>
      </c>
      <c r="D249" s="44" t="s">
        <v>161</v>
      </c>
      <c r="E249" s="42">
        <v>20</v>
      </c>
      <c r="F249" s="47" t="s">
        <v>416</v>
      </c>
      <c r="G249" s="47" t="s">
        <v>396</v>
      </c>
      <c r="H249" s="42" t="s">
        <v>39</v>
      </c>
      <c r="I249" s="75" t="s">
        <v>227</v>
      </c>
      <c r="J249" s="30" t="s">
        <v>424</v>
      </c>
      <c r="K249" s="127" t="s">
        <v>425</v>
      </c>
      <c r="L249" s="146" t="s">
        <v>408</v>
      </c>
      <c r="M249" s="146" t="s">
        <v>416</v>
      </c>
      <c r="N249" s="127" t="s">
        <v>416</v>
      </c>
      <c r="O249" s="146" t="s">
        <v>416</v>
      </c>
      <c r="P249" s="146" t="s">
        <v>416</v>
      </c>
    </row>
    <row r="250" spans="1:16" s="150" customFormat="1" x14ac:dyDescent="0.25">
      <c r="A250" s="78"/>
      <c r="B250" s="78"/>
      <c r="C250" s="199">
        <f t="shared" si="27"/>
        <v>38370</v>
      </c>
      <c r="D250" s="109" t="s">
        <v>135</v>
      </c>
      <c r="E250" s="110">
        <v>20</v>
      </c>
      <c r="F250" s="111"/>
      <c r="G250" s="111"/>
      <c r="H250" s="110" t="s">
        <v>39</v>
      </c>
      <c r="I250" s="112"/>
      <c r="J250" s="83"/>
      <c r="K250" s="78"/>
      <c r="L250" s="95"/>
      <c r="M250" s="95"/>
      <c r="N250" s="95"/>
      <c r="O250" s="95"/>
      <c r="P250" s="95"/>
    </row>
    <row r="251" spans="1:16" s="150" customFormat="1" x14ac:dyDescent="0.25">
      <c r="A251" s="78"/>
      <c r="B251" s="78"/>
      <c r="C251" s="199">
        <f t="shared" si="27"/>
        <v>38390</v>
      </c>
      <c r="D251" s="109" t="s">
        <v>135</v>
      </c>
      <c r="E251" s="110">
        <v>20</v>
      </c>
      <c r="F251" s="111"/>
      <c r="G251" s="111"/>
      <c r="H251" s="110" t="s">
        <v>39</v>
      </c>
      <c r="I251" s="112"/>
      <c r="J251" s="83"/>
      <c r="K251" s="78"/>
      <c r="L251" s="95"/>
      <c r="M251" s="95"/>
      <c r="N251" s="95"/>
      <c r="O251" s="95"/>
      <c r="P251" s="95"/>
    </row>
    <row r="252" spans="1:16" s="150" customFormat="1" ht="39.6" x14ac:dyDescent="0.25">
      <c r="A252" s="74"/>
      <c r="B252" s="226" t="s">
        <v>876</v>
      </c>
      <c r="C252" s="30">
        <f t="shared" ref="C252" si="28">SUM(C251,E251)</f>
        <v>38410</v>
      </c>
      <c r="D252" s="233" t="s">
        <v>790</v>
      </c>
      <c r="E252" s="123">
        <v>18</v>
      </c>
      <c r="F252" s="123" t="s">
        <v>416</v>
      </c>
      <c r="G252" s="30"/>
      <c r="H252" s="123" t="s">
        <v>37</v>
      </c>
      <c r="I252" s="223" t="s">
        <v>791</v>
      </c>
      <c r="J252" s="30" t="s">
        <v>424</v>
      </c>
      <c r="K252" s="127" t="s">
        <v>425</v>
      </c>
      <c r="L252" s="34" t="s">
        <v>408</v>
      </c>
      <c r="M252" s="127" t="s">
        <v>416</v>
      </c>
      <c r="N252" s="127" t="s">
        <v>416</v>
      </c>
      <c r="O252" s="127" t="s">
        <v>416</v>
      </c>
      <c r="P252" s="127"/>
    </row>
    <row r="253" spans="1:16" s="150" customFormat="1" x14ac:dyDescent="0.25">
      <c r="A253" s="78"/>
      <c r="B253" s="78"/>
      <c r="C253" s="199">
        <f t="shared" ref="C253:C267" si="29">SUM(C252,E252)</f>
        <v>38428</v>
      </c>
      <c r="D253" s="109" t="s">
        <v>7</v>
      </c>
      <c r="E253" s="110">
        <v>3</v>
      </c>
      <c r="F253" s="111"/>
      <c r="G253" s="111"/>
      <c r="H253" s="110"/>
      <c r="I253" s="112"/>
      <c r="J253" s="83"/>
      <c r="K253" s="78"/>
      <c r="L253" s="95"/>
      <c r="M253" s="95"/>
      <c r="N253" s="95"/>
      <c r="O253" s="95"/>
      <c r="P253" s="95"/>
    </row>
    <row r="254" spans="1:16" s="150" customFormat="1" x14ac:dyDescent="0.25">
      <c r="A254" s="78"/>
      <c r="B254" s="78"/>
      <c r="C254" s="199">
        <f t="shared" si="29"/>
        <v>38431</v>
      </c>
      <c r="D254" s="109" t="s">
        <v>135</v>
      </c>
      <c r="E254" s="110">
        <v>2</v>
      </c>
      <c r="F254" s="111"/>
      <c r="G254" s="111"/>
      <c r="H254" s="110" t="s">
        <v>37</v>
      </c>
      <c r="I254" s="112"/>
      <c r="J254" s="83"/>
      <c r="K254" s="78"/>
      <c r="L254" s="95"/>
      <c r="M254" s="95"/>
      <c r="N254" s="95"/>
      <c r="O254" s="95"/>
      <c r="P254" s="95"/>
    </row>
    <row r="255" spans="1:16" s="150" customFormat="1" x14ac:dyDescent="0.25">
      <c r="A255" s="78"/>
      <c r="B255" s="78"/>
      <c r="C255" s="199">
        <f t="shared" si="29"/>
        <v>38433</v>
      </c>
      <c r="D255" s="109" t="s">
        <v>135</v>
      </c>
      <c r="E255" s="110">
        <v>2</v>
      </c>
      <c r="F255" s="111"/>
      <c r="G255" s="111"/>
      <c r="H255" s="110" t="s">
        <v>37</v>
      </c>
      <c r="I255" s="112"/>
      <c r="J255" s="83"/>
      <c r="K255" s="78"/>
      <c r="L255" s="95"/>
      <c r="M255" s="95"/>
      <c r="N255" s="95"/>
      <c r="O255" s="95"/>
      <c r="P255" s="95"/>
    </row>
    <row r="256" spans="1:16" s="150" customFormat="1" x14ac:dyDescent="0.25">
      <c r="A256" s="78"/>
      <c r="B256" s="78"/>
      <c r="C256" s="199">
        <f t="shared" si="29"/>
        <v>38435</v>
      </c>
      <c r="D256" s="109" t="s">
        <v>7</v>
      </c>
      <c r="E256" s="110">
        <v>2</v>
      </c>
      <c r="F256" s="111"/>
      <c r="G256" s="111"/>
      <c r="H256" s="110"/>
      <c r="I256" s="112"/>
      <c r="J256" s="83"/>
      <c r="K256" s="78"/>
      <c r="L256" s="95"/>
      <c r="M256" s="95"/>
      <c r="N256" s="95"/>
      <c r="O256" s="95"/>
      <c r="P256" s="95"/>
    </row>
    <row r="257" spans="1:16" s="150" customFormat="1" ht="26.4" x14ac:dyDescent="0.25">
      <c r="A257" s="74"/>
      <c r="B257" s="143" t="s">
        <v>727</v>
      </c>
      <c r="C257" s="200">
        <f t="shared" si="29"/>
        <v>38437</v>
      </c>
      <c r="D257" s="233" t="s">
        <v>728</v>
      </c>
      <c r="E257" s="42">
        <v>16</v>
      </c>
      <c r="F257" s="47" t="s">
        <v>416</v>
      </c>
      <c r="G257" s="47" t="s">
        <v>395</v>
      </c>
      <c r="H257" s="42" t="s">
        <v>39</v>
      </c>
      <c r="I257" s="223" t="s">
        <v>729</v>
      </c>
      <c r="J257" s="30" t="s">
        <v>424</v>
      </c>
      <c r="K257" s="127" t="s">
        <v>425</v>
      </c>
      <c r="L257" s="146" t="s">
        <v>408</v>
      </c>
      <c r="M257" s="146" t="s">
        <v>417</v>
      </c>
      <c r="N257" s="127" t="s">
        <v>416</v>
      </c>
      <c r="O257" s="146" t="s">
        <v>416</v>
      </c>
      <c r="P257" s="146" t="s">
        <v>416</v>
      </c>
    </row>
    <row r="258" spans="1:16" s="150" customFormat="1" x14ac:dyDescent="0.25">
      <c r="A258" s="74"/>
      <c r="B258" s="74"/>
      <c r="C258" s="200">
        <f t="shared" si="29"/>
        <v>38453</v>
      </c>
      <c r="D258" s="224" t="s">
        <v>135</v>
      </c>
      <c r="E258" s="42">
        <v>24</v>
      </c>
      <c r="F258" s="234"/>
      <c r="G258" s="234"/>
      <c r="H258" s="42" t="s">
        <v>39</v>
      </c>
      <c r="I258" s="212"/>
      <c r="J258" s="76"/>
      <c r="K258" s="74"/>
      <c r="L258" s="146"/>
      <c r="M258" s="146"/>
      <c r="N258" s="146"/>
      <c r="O258" s="146"/>
      <c r="P258" s="146"/>
    </row>
    <row r="259" spans="1:16" s="150" customFormat="1" x14ac:dyDescent="0.25">
      <c r="A259" s="78"/>
      <c r="B259" s="78"/>
      <c r="C259" s="199">
        <f t="shared" si="29"/>
        <v>38477</v>
      </c>
      <c r="D259" s="109" t="s">
        <v>135</v>
      </c>
      <c r="E259" s="110">
        <v>20</v>
      </c>
      <c r="F259" s="111"/>
      <c r="G259" s="111"/>
      <c r="H259" s="110" t="s">
        <v>39</v>
      </c>
      <c r="I259" s="112"/>
      <c r="J259" s="83"/>
      <c r="K259" s="78"/>
      <c r="L259" s="95"/>
      <c r="M259" s="95"/>
      <c r="N259" s="95"/>
      <c r="O259" s="95"/>
      <c r="P259" s="95"/>
    </row>
    <row r="260" spans="1:16" s="150" customFormat="1" x14ac:dyDescent="0.25">
      <c r="A260" s="78"/>
      <c r="B260" s="78"/>
      <c r="C260" s="199">
        <f t="shared" si="29"/>
        <v>38497</v>
      </c>
      <c r="D260" s="109" t="s">
        <v>135</v>
      </c>
      <c r="E260" s="110">
        <v>20</v>
      </c>
      <c r="F260" s="111"/>
      <c r="G260" s="111"/>
      <c r="H260" s="110" t="s">
        <v>39</v>
      </c>
      <c r="I260" s="112"/>
      <c r="J260" s="83"/>
      <c r="K260" s="78"/>
      <c r="L260" s="95"/>
      <c r="M260" s="95"/>
      <c r="N260" s="95"/>
      <c r="O260" s="95"/>
      <c r="P260" s="95"/>
    </row>
    <row r="261" spans="1:16" s="150" customFormat="1" x14ac:dyDescent="0.25">
      <c r="A261" s="78"/>
      <c r="B261" s="78"/>
      <c r="C261" s="199">
        <f t="shared" si="29"/>
        <v>38517</v>
      </c>
      <c r="D261" s="109" t="s">
        <v>135</v>
      </c>
      <c r="E261" s="110">
        <v>18</v>
      </c>
      <c r="F261" s="111"/>
      <c r="G261" s="111"/>
      <c r="H261" s="110" t="s">
        <v>37</v>
      </c>
      <c r="I261" s="112"/>
      <c r="J261" s="83"/>
      <c r="K261" s="78"/>
      <c r="L261" s="95"/>
      <c r="M261" s="95"/>
      <c r="N261" s="95"/>
      <c r="O261" s="95"/>
      <c r="P261" s="95"/>
    </row>
    <row r="262" spans="1:16" s="150" customFormat="1" x14ac:dyDescent="0.25">
      <c r="A262" s="78"/>
      <c r="B262" s="78"/>
      <c r="C262" s="199">
        <f t="shared" si="29"/>
        <v>38535</v>
      </c>
      <c r="D262" s="109" t="s">
        <v>135</v>
      </c>
      <c r="E262" s="110">
        <v>2</v>
      </c>
      <c r="F262" s="111"/>
      <c r="G262" s="111"/>
      <c r="H262" s="110" t="s">
        <v>37</v>
      </c>
      <c r="I262" s="112"/>
      <c r="J262" s="83"/>
      <c r="K262" s="78"/>
      <c r="L262" s="95"/>
      <c r="M262" s="95"/>
      <c r="N262" s="95"/>
      <c r="O262" s="95"/>
      <c r="P262" s="95"/>
    </row>
    <row r="263" spans="1:16" s="150" customFormat="1" x14ac:dyDescent="0.25">
      <c r="A263" s="78"/>
      <c r="B263" s="78"/>
      <c r="C263" s="199">
        <f t="shared" si="29"/>
        <v>38537</v>
      </c>
      <c r="D263" s="109" t="s">
        <v>135</v>
      </c>
      <c r="E263" s="110">
        <v>2</v>
      </c>
      <c r="F263" s="111"/>
      <c r="G263" s="111"/>
      <c r="H263" s="110" t="s">
        <v>37</v>
      </c>
      <c r="I263" s="112"/>
      <c r="J263" s="83"/>
      <c r="K263" s="78"/>
      <c r="L263" s="95"/>
      <c r="M263" s="95"/>
      <c r="N263" s="95"/>
      <c r="O263" s="95"/>
      <c r="P263" s="95"/>
    </row>
    <row r="264" spans="1:16" s="150" customFormat="1" x14ac:dyDescent="0.25">
      <c r="A264" s="78"/>
      <c r="B264" s="78"/>
      <c r="C264" s="199">
        <f t="shared" si="29"/>
        <v>38539</v>
      </c>
      <c r="D264" s="109" t="s">
        <v>135</v>
      </c>
      <c r="E264" s="110">
        <v>20</v>
      </c>
      <c r="F264" s="111"/>
      <c r="G264" s="111"/>
      <c r="H264" s="110" t="s">
        <v>39</v>
      </c>
      <c r="I264" s="112"/>
      <c r="J264" s="83"/>
      <c r="K264" s="78"/>
      <c r="L264" s="95"/>
      <c r="M264" s="95"/>
      <c r="N264" s="95"/>
      <c r="O264" s="95"/>
      <c r="P264" s="95"/>
    </row>
    <row r="265" spans="1:16" s="150" customFormat="1" x14ac:dyDescent="0.25">
      <c r="A265" s="78"/>
      <c r="B265" s="78"/>
      <c r="C265" s="199">
        <f t="shared" si="29"/>
        <v>38559</v>
      </c>
      <c r="D265" s="109" t="s">
        <v>135</v>
      </c>
      <c r="E265" s="110">
        <v>20</v>
      </c>
      <c r="F265" s="111"/>
      <c r="G265" s="111"/>
      <c r="H265" s="110" t="s">
        <v>39</v>
      </c>
      <c r="I265" s="112"/>
      <c r="J265" s="83"/>
      <c r="K265" s="78"/>
      <c r="L265" s="95"/>
      <c r="M265" s="95"/>
      <c r="N265" s="95"/>
      <c r="O265" s="95"/>
      <c r="P265" s="95"/>
    </row>
    <row r="266" spans="1:16" s="150" customFormat="1" x14ac:dyDescent="0.25">
      <c r="A266" s="78"/>
      <c r="B266" s="78"/>
      <c r="C266" s="199">
        <f t="shared" si="29"/>
        <v>38579</v>
      </c>
      <c r="D266" s="109" t="s">
        <v>135</v>
      </c>
      <c r="E266" s="110">
        <v>18</v>
      </c>
      <c r="F266" s="111"/>
      <c r="G266" s="111"/>
      <c r="H266" s="110" t="s">
        <v>37</v>
      </c>
      <c r="I266" s="112"/>
      <c r="J266" s="83"/>
      <c r="K266" s="78"/>
      <c r="L266" s="95"/>
      <c r="M266" s="95"/>
      <c r="N266" s="95"/>
      <c r="O266" s="95"/>
      <c r="P266" s="95"/>
    </row>
    <row r="267" spans="1:16" s="150" customFormat="1" x14ac:dyDescent="0.25">
      <c r="A267" s="78"/>
      <c r="B267" s="78"/>
      <c r="C267" s="199">
        <f t="shared" si="29"/>
        <v>38597</v>
      </c>
      <c r="D267" s="109" t="s">
        <v>7</v>
      </c>
      <c r="E267" s="110">
        <v>44</v>
      </c>
      <c r="F267" s="111"/>
      <c r="G267" s="111"/>
      <c r="H267" s="110"/>
      <c r="I267" s="112"/>
      <c r="J267" s="83"/>
      <c r="K267" s="78"/>
      <c r="L267" s="95"/>
      <c r="M267" s="95"/>
      <c r="N267" s="95"/>
      <c r="O267" s="95"/>
      <c r="P267" s="95"/>
    </row>
    <row r="268" spans="1:16" s="150" customFormat="1" x14ac:dyDescent="0.25">
      <c r="A268" s="102"/>
      <c r="B268" s="102"/>
      <c r="C268" s="436" t="s">
        <v>338</v>
      </c>
      <c r="D268" s="436"/>
      <c r="E268" s="436"/>
      <c r="F268" s="436"/>
      <c r="G268" s="436"/>
      <c r="H268" s="436"/>
      <c r="I268" s="436"/>
      <c r="J268" s="103"/>
      <c r="K268" s="102"/>
      <c r="L268" s="90"/>
      <c r="M268" s="90"/>
      <c r="N268" s="90"/>
      <c r="O268" s="90"/>
      <c r="P268" s="90"/>
    </row>
    <row r="269" spans="1:16" s="150" customFormat="1" x14ac:dyDescent="0.25">
      <c r="A269" s="74"/>
      <c r="B269" s="143" t="s">
        <v>502</v>
      </c>
      <c r="C269" s="200">
        <f>SUM(C267,E267)</f>
        <v>38641</v>
      </c>
      <c r="D269" s="44" t="s">
        <v>67</v>
      </c>
      <c r="E269" s="42">
        <v>1</v>
      </c>
      <c r="F269" s="47" t="s">
        <v>416</v>
      </c>
      <c r="G269" s="47" t="s">
        <v>395</v>
      </c>
      <c r="H269" s="42" t="s">
        <v>49</v>
      </c>
      <c r="I269" s="453" t="s">
        <v>164</v>
      </c>
      <c r="J269" s="30" t="s">
        <v>424</v>
      </c>
      <c r="K269" s="127" t="s">
        <v>425</v>
      </c>
      <c r="L269" s="146" t="s">
        <v>408</v>
      </c>
      <c r="M269" s="146" t="s">
        <v>416</v>
      </c>
      <c r="N269" s="127" t="s">
        <v>416</v>
      </c>
      <c r="O269" s="146" t="s">
        <v>416</v>
      </c>
      <c r="P269" s="146" t="s">
        <v>416</v>
      </c>
    </row>
    <row r="270" spans="1:16" s="150" customFormat="1" x14ac:dyDescent="0.25">
      <c r="A270" s="74"/>
      <c r="B270" s="143" t="s">
        <v>503</v>
      </c>
      <c r="C270" s="200">
        <f t="shared" ref="C270:C277" si="30">SUM(C269,E269)</f>
        <v>38642</v>
      </c>
      <c r="D270" s="44" t="s">
        <v>68</v>
      </c>
      <c r="E270" s="42">
        <v>1</v>
      </c>
      <c r="F270" s="47" t="s">
        <v>416</v>
      </c>
      <c r="G270" s="47" t="s">
        <v>395</v>
      </c>
      <c r="H270" s="42" t="s">
        <v>38</v>
      </c>
      <c r="I270" s="454"/>
      <c r="J270" s="30" t="s">
        <v>424</v>
      </c>
      <c r="K270" s="127" t="s">
        <v>425</v>
      </c>
      <c r="L270" s="146" t="s">
        <v>408</v>
      </c>
      <c r="M270" s="146" t="s">
        <v>416</v>
      </c>
      <c r="N270" s="127" t="s">
        <v>416</v>
      </c>
      <c r="O270" s="146" t="s">
        <v>416</v>
      </c>
      <c r="P270" s="146" t="s">
        <v>416</v>
      </c>
    </row>
    <row r="271" spans="1:16" s="150" customFormat="1" x14ac:dyDescent="0.25">
      <c r="A271" s="74"/>
      <c r="B271" s="143" t="s">
        <v>925</v>
      </c>
      <c r="C271" s="200">
        <f t="shared" si="30"/>
        <v>38643</v>
      </c>
      <c r="D271" s="44" t="s">
        <v>69</v>
      </c>
      <c r="E271" s="42">
        <v>1</v>
      </c>
      <c r="F271" s="47" t="s">
        <v>416</v>
      </c>
      <c r="G271" s="47" t="s">
        <v>395</v>
      </c>
      <c r="H271" s="42" t="s">
        <v>38</v>
      </c>
      <c r="I271" s="454"/>
      <c r="J271" s="30" t="s">
        <v>424</v>
      </c>
      <c r="K271" s="127" t="s">
        <v>425</v>
      </c>
      <c r="L271" s="146" t="s">
        <v>408</v>
      </c>
      <c r="M271" s="146" t="s">
        <v>416</v>
      </c>
      <c r="N271" s="127" t="s">
        <v>416</v>
      </c>
      <c r="O271" s="146" t="s">
        <v>416</v>
      </c>
      <c r="P271" s="146" t="s">
        <v>416</v>
      </c>
    </row>
    <row r="272" spans="1:16" s="150" customFormat="1" x14ac:dyDescent="0.25">
      <c r="A272" s="74"/>
      <c r="B272" s="143" t="s">
        <v>926</v>
      </c>
      <c r="C272" s="200">
        <f t="shared" si="30"/>
        <v>38644</v>
      </c>
      <c r="D272" s="44" t="s">
        <v>70</v>
      </c>
      <c r="E272" s="42">
        <v>1</v>
      </c>
      <c r="F272" s="47" t="s">
        <v>416</v>
      </c>
      <c r="G272" s="47" t="s">
        <v>395</v>
      </c>
      <c r="H272" s="42" t="s">
        <v>38</v>
      </c>
      <c r="I272" s="454"/>
      <c r="J272" s="30" t="s">
        <v>424</v>
      </c>
      <c r="K272" s="127" t="s">
        <v>425</v>
      </c>
      <c r="L272" s="146" t="s">
        <v>408</v>
      </c>
      <c r="M272" s="146" t="s">
        <v>416</v>
      </c>
      <c r="N272" s="127" t="s">
        <v>416</v>
      </c>
      <c r="O272" s="146" t="s">
        <v>416</v>
      </c>
      <c r="P272" s="146" t="s">
        <v>416</v>
      </c>
    </row>
    <row r="273" spans="1:16" s="150" customFormat="1" x14ac:dyDescent="0.25">
      <c r="A273" s="74"/>
      <c r="B273" s="143" t="s">
        <v>504</v>
      </c>
      <c r="C273" s="200">
        <f t="shared" si="30"/>
        <v>38645</v>
      </c>
      <c r="D273" s="44" t="s">
        <v>71</v>
      </c>
      <c r="E273" s="42">
        <v>1</v>
      </c>
      <c r="F273" s="47" t="s">
        <v>416</v>
      </c>
      <c r="G273" s="47" t="s">
        <v>395</v>
      </c>
      <c r="H273" s="42" t="s">
        <v>49</v>
      </c>
      <c r="I273" s="454"/>
      <c r="J273" s="30" t="s">
        <v>424</v>
      </c>
      <c r="K273" s="127" t="s">
        <v>425</v>
      </c>
      <c r="L273" s="146" t="s">
        <v>408</v>
      </c>
      <c r="M273" s="146" t="s">
        <v>416</v>
      </c>
      <c r="N273" s="127" t="s">
        <v>416</v>
      </c>
      <c r="O273" s="146" t="s">
        <v>416</v>
      </c>
      <c r="P273" s="146" t="s">
        <v>416</v>
      </c>
    </row>
    <row r="274" spans="1:16" s="150" customFormat="1" x14ac:dyDescent="0.25">
      <c r="A274" s="74"/>
      <c r="B274" s="143" t="s">
        <v>505</v>
      </c>
      <c r="C274" s="200">
        <f t="shared" si="30"/>
        <v>38646</v>
      </c>
      <c r="D274" s="44" t="s">
        <v>72</v>
      </c>
      <c r="E274" s="42">
        <v>1</v>
      </c>
      <c r="F274" s="47" t="s">
        <v>416</v>
      </c>
      <c r="G274" s="47" t="s">
        <v>395</v>
      </c>
      <c r="H274" s="42" t="s">
        <v>38</v>
      </c>
      <c r="I274" s="454"/>
      <c r="J274" s="30" t="s">
        <v>424</v>
      </c>
      <c r="K274" s="127" t="s">
        <v>425</v>
      </c>
      <c r="L274" s="146" t="s">
        <v>408</v>
      </c>
      <c r="M274" s="146" t="s">
        <v>416</v>
      </c>
      <c r="N274" s="127" t="s">
        <v>416</v>
      </c>
      <c r="O274" s="146" t="s">
        <v>416</v>
      </c>
      <c r="P274" s="146" t="s">
        <v>416</v>
      </c>
    </row>
    <row r="275" spans="1:16" s="150" customFormat="1" x14ac:dyDescent="0.25">
      <c r="A275" s="74"/>
      <c r="B275" s="226" t="s">
        <v>903</v>
      </c>
      <c r="C275" s="200">
        <f t="shared" si="30"/>
        <v>38647</v>
      </c>
      <c r="D275" s="44" t="s">
        <v>73</v>
      </c>
      <c r="E275" s="42">
        <v>1</v>
      </c>
      <c r="F275" s="47" t="s">
        <v>416</v>
      </c>
      <c r="G275" s="47" t="s">
        <v>395</v>
      </c>
      <c r="H275" s="42" t="s">
        <v>38</v>
      </c>
      <c r="I275" s="454"/>
      <c r="J275" s="30" t="s">
        <v>424</v>
      </c>
      <c r="K275" s="127" t="s">
        <v>425</v>
      </c>
      <c r="L275" s="146" t="s">
        <v>408</v>
      </c>
      <c r="M275" s="146" t="s">
        <v>416</v>
      </c>
      <c r="N275" s="127" t="s">
        <v>416</v>
      </c>
      <c r="O275" s="146" t="s">
        <v>416</v>
      </c>
      <c r="P275" s="146" t="s">
        <v>416</v>
      </c>
    </row>
    <row r="276" spans="1:16" s="150" customFormat="1" x14ac:dyDescent="0.25">
      <c r="A276" s="74"/>
      <c r="B276" s="226" t="s">
        <v>904</v>
      </c>
      <c r="C276" s="200">
        <f t="shared" si="30"/>
        <v>38648</v>
      </c>
      <c r="D276" s="44" t="s">
        <v>74</v>
      </c>
      <c r="E276" s="42">
        <v>1</v>
      </c>
      <c r="F276" s="47" t="s">
        <v>416</v>
      </c>
      <c r="G276" s="47" t="s">
        <v>395</v>
      </c>
      <c r="H276" s="42" t="s">
        <v>38</v>
      </c>
      <c r="I276" s="455"/>
      <c r="J276" s="30" t="s">
        <v>424</v>
      </c>
      <c r="K276" s="127" t="s">
        <v>425</v>
      </c>
      <c r="L276" s="146" t="s">
        <v>408</v>
      </c>
      <c r="M276" s="146" t="s">
        <v>416</v>
      </c>
      <c r="N276" s="127" t="s">
        <v>416</v>
      </c>
      <c r="O276" s="146" t="s">
        <v>416</v>
      </c>
      <c r="P276" s="146" t="s">
        <v>416</v>
      </c>
    </row>
    <row r="277" spans="1:16" s="150" customFormat="1" x14ac:dyDescent="0.25">
      <c r="A277" s="78"/>
      <c r="B277" s="78"/>
      <c r="C277" s="199">
        <f t="shared" si="30"/>
        <v>38649</v>
      </c>
      <c r="D277" s="79" t="s">
        <v>7</v>
      </c>
      <c r="E277" s="110">
        <v>22</v>
      </c>
      <c r="F277" s="111"/>
      <c r="G277" s="111"/>
      <c r="H277" s="110"/>
      <c r="I277" s="112"/>
      <c r="J277" s="83"/>
      <c r="K277" s="78"/>
      <c r="L277" s="95"/>
      <c r="M277" s="95"/>
      <c r="N277" s="95"/>
      <c r="O277" s="95"/>
      <c r="P277" s="95"/>
    </row>
    <row r="278" spans="1:16" s="7" customFormat="1" x14ac:dyDescent="0.25">
      <c r="A278" s="102"/>
      <c r="B278" s="102"/>
      <c r="C278" s="452" t="s">
        <v>2619</v>
      </c>
      <c r="D278" s="452"/>
      <c r="E278" s="452"/>
      <c r="F278" s="452"/>
      <c r="G278" s="452"/>
      <c r="H278" s="452"/>
      <c r="I278" s="452"/>
      <c r="J278" s="184"/>
      <c r="K278" s="140"/>
      <c r="L278" s="73"/>
      <c r="M278" s="122"/>
      <c r="N278" s="122"/>
      <c r="O278" s="122"/>
      <c r="P278" s="122"/>
    </row>
    <row r="279" spans="1:16" s="7" customFormat="1" ht="105.6" x14ac:dyDescent="0.25">
      <c r="A279" s="74"/>
      <c r="B279" s="152" t="s">
        <v>2625</v>
      </c>
      <c r="C279" s="29">
        <f>SUM(C277,E277)</f>
        <v>38671</v>
      </c>
      <c r="D279" s="211" t="s">
        <v>2626</v>
      </c>
      <c r="E279" s="367">
        <v>1</v>
      </c>
      <c r="F279" s="30" t="s">
        <v>2636</v>
      </c>
      <c r="G279" s="30" t="s">
        <v>395</v>
      </c>
      <c r="H279" s="123" t="s">
        <v>38</v>
      </c>
      <c r="I279" s="223" t="s">
        <v>2635</v>
      </c>
      <c r="J279" s="30" t="s">
        <v>424</v>
      </c>
      <c r="K279" s="30" t="s">
        <v>425</v>
      </c>
      <c r="L279" s="34" t="s">
        <v>408</v>
      </c>
      <c r="M279" s="123" t="s">
        <v>416</v>
      </c>
      <c r="N279" s="123">
        <v>0</v>
      </c>
      <c r="O279" s="123">
        <v>6</v>
      </c>
      <c r="P279" s="127">
        <v>0</v>
      </c>
    </row>
    <row r="280" spans="1:16" s="7" customFormat="1" ht="52.8" x14ac:dyDescent="0.25">
      <c r="A280" s="74"/>
      <c r="B280" s="152" t="s">
        <v>2627</v>
      </c>
      <c r="C280" s="29">
        <f>SUM(C279,E279)</f>
        <v>38672</v>
      </c>
      <c r="D280" s="211" t="s">
        <v>2628</v>
      </c>
      <c r="E280" s="367">
        <v>1</v>
      </c>
      <c r="F280" s="30" t="s">
        <v>1735</v>
      </c>
      <c r="G280" s="30" t="s">
        <v>395</v>
      </c>
      <c r="H280" s="123" t="s">
        <v>38</v>
      </c>
      <c r="I280" s="223" t="s">
        <v>2629</v>
      </c>
      <c r="J280" s="30" t="s">
        <v>424</v>
      </c>
      <c r="K280" s="30" t="s">
        <v>425</v>
      </c>
      <c r="L280" s="34" t="s">
        <v>408</v>
      </c>
      <c r="M280" s="123" t="s">
        <v>416</v>
      </c>
      <c r="N280" s="123">
        <v>0</v>
      </c>
      <c r="O280" s="123">
        <v>2</v>
      </c>
      <c r="P280" s="127">
        <v>0</v>
      </c>
    </row>
    <row r="281" spans="1:16" s="7" customFormat="1" x14ac:dyDescent="0.25">
      <c r="A281" s="74"/>
      <c r="B281" s="152" t="s">
        <v>2633</v>
      </c>
      <c r="C281" s="29">
        <f>SUM(C280,E280)</f>
        <v>38673</v>
      </c>
      <c r="D281" s="211" t="s">
        <v>2632</v>
      </c>
      <c r="E281" s="367">
        <v>1</v>
      </c>
      <c r="F281" s="30" t="s">
        <v>2197</v>
      </c>
      <c r="G281" s="30" t="s">
        <v>395</v>
      </c>
      <c r="H281" s="123" t="s">
        <v>38</v>
      </c>
      <c r="I281" s="223" t="s">
        <v>2631</v>
      </c>
      <c r="J281" s="30" t="s">
        <v>424</v>
      </c>
      <c r="K281" s="30" t="s">
        <v>425</v>
      </c>
      <c r="L281" s="34" t="s">
        <v>408</v>
      </c>
      <c r="M281" s="123" t="s">
        <v>419</v>
      </c>
      <c r="N281" s="123">
        <v>0</v>
      </c>
      <c r="O281" s="123">
        <v>100</v>
      </c>
      <c r="P281" s="127">
        <v>0</v>
      </c>
    </row>
    <row r="282" spans="1:16" s="7" customFormat="1" ht="52.8" x14ac:dyDescent="0.25">
      <c r="A282" s="262"/>
      <c r="B282" s="271" t="s">
        <v>3369</v>
      </c>
      <c r="C282" s="265">
        <f>SUM(C281,E281)</f>
        <v>38674</v>
      </c>
      <c r="D282" s="270" t="s">
        <v>3370</v>
      </c>
      <c r="E282" s="268">
        <v>2</v>
      </c>
      <c r="F282" s="266"/>
      <c r="G282" s="266" t="s">
        <v>395</v>
      </c>
      <c r="H282" s="427" t="s">
        <v>39</v>
      </c>
      <c r="I282" s="311" t="s">
        <v>3385</v>
      </c>
      <c r="J282" s="266" t="s">
        <v>424</v>
      </c>
      <c r="K282" s="266" t="s">
        <v>425</v>
      </c>
      <c r="L282" s="264" t="s">
        <v>408</v>
      </c>
      <c r="M282" s="267" t="s">
        <v>416</v>
      </c>
      <c r="N282" s="267"/>
      <c r="O282" s="267"/>
      <c r="P282" s="263">
        <v>0</v>
      </c>
    </row>
    <row r="283" spans="1:16" s="7" customFormat="1" ht="105.6" x14ac:dyDescent="0.25">
      <c r="A283" s="262"/>
      <c r="B283" s="271" t="s">
        <v>3376</v>
      </c>
      <c r="C283" s="265">
        <f>SUM(C282,E282)</f>
        <v>38676</v>
      </c>
      <c r="D283" s="270" t="s">
        <v>3375</v>
      </c>
      <c r="E283" s="268">
        <v>1</v>
      </c>
      <c r="F283" s="266" t="s">
        <v>2636</v>
      </c>
      <c r="G283" s="266" t="s">
        <v>395</v>
      </c>
      <c r="H283" s="427" t="s">
        <v>38</v>
      </c>
      <c r="I283" s="311" t="s">
        <v>3384</v>
      </c>
      <c r="J283" s="266" t="s">
        <v>424</v>
      </c>
      <c r="K283" s="266" t="s">
        <v>425</v>
      </c>
      <c r="L283" s="264" t="s">
        <v>408</v>
      </c>
      <c r="M283" s="267" t="s">
        <v>416</v>
      </c>
      <c r="N283" s="267">
        <v>0</v>
      </c>
      <c r="O283" s="267">
        <v>5</v>
      </c>
      <c r="P283" s="263">
        <v>0</v>
      </c>
    </row>
    <row r="284" spans="1:16" s="7" customFormat="1" x14ac:dyDescent="0.25">
      <c r="A284" s="78"/>
      <c r="B284" s="78"/>
      <c r="C284" s="199">
        <f>SUM(C283,E283)</f>
        <v>38677</v>
      </c>
      <c r="D284" s="79" t="s">
        <v>7</v>
      </c>
      <c r="E284" s="80">
        <v>4</v>
      </c>
      <c r="F284" s="80"/>
      <c r="G284" s="80"/>
      <c r="H284" s="80"/>
      <c r="I284" s="185"/>
      <c r="J284" s="186"/>
      <c r="K284" s="138"/>
      <c r="L284" s="138"/>
      <c r="M284" s="84"/>
      <c r="N284" s="84"/>
      <c r="O284" s="84"/>
      <c r="P284" s="84"/>
    </row>
    <row r="285" spans="1:16" s="150" customFormat="1" x14ac:dyDescent="0.25">
      <c r="A285" s="102"/>
      <c r="B285" s="102"/>
      <c r="C285" s="436" t="s">
        <v>339</v>
      </c>
      <c r="D285" s="436"/>
      <c r="E285" s="436"/>
      <c r="F285" s="436"/>
      <c r="G285" s="436"/>
      <c r="H285" s="436"/>
      <c r="I285" s="436"/>
      <c r="J285" s="103"/>
      <c r="K285" s="102"/>
      <c r="L285" s="90"/>
      <c r="M285" s="90"/>
      <c r="N285" s="90"/>
      <c r="O285" s="90"/>
      <c r="P285" s="90"/>
    </row>
    <row r="286" spans="1:16" s="150" customFormat="1" ht="26.4" x14ac:dyDescent="0.25">
      <c r="A286" s="102"/>
      <c r="B286" s="142" t="s">
        <v>506</v>
      </c>
      <c r="C286" s="203">
        <f>SUM(C284,E284)</f>
        <v>38681</v>
      </c>
      <c r="D286" s="69" t="s">
        <v>75</v>
      </c>
      <c r="E286" s="70">
        <v>1</v>
      </c>
      <c r="F286" s="47" t="s">
        <v>416</v>
      </c>
      <c r="G286" s="47" t="s">
        <v>395</v>
      </c>
      <c r="H286" s="70" t="s">
        <v>49</v>
      </c>
      <c r="I286" s="105" t="s">
        <v>163</v>
      </c>
      <c r="J286" s="48" t="s">
        <v>424</v>
      </c>
      <c r="K286" s="151" t="s">
        <v>425</v>
      </c>
      <c r="L286" s="90" t="s">
        <v>408</v>
      </c>
      <c r="M286" s="90" t="s">
        <v>416</v>
      </c>
      <c r="N286" s="151" t="s">
        <v>416</v>
      </c>
      <c r="O286" s="90" t="s">
        <v>416</v>
      </c>
      <c r="P286" s="90" t="s">
        <v>416</v>
      </c>
    </row>
    <row r="287" spans="1:16" s="150" customFormat="1" x14ac:dyDescent="0.25">
      <c r="A287" s="78"/>
      <c r="B287" s="78"/>
      <c r="C287" s="199">
        <f>SUM(C286,E286)</f>
        <v>38682</v>
      </c>
      <c r="D287" s="79" t="s">
        <v>7</v>
      </c>
      <c r="E287" s="110">
        <v>19</v>
      </c>
      <c r="F287" s="111"/>
      <c r="G287" s="111"/>
      <c r="H287" s="110"/>
      <c r="I287" s="112"/>
      <c r="J287" s="83"/>
      <c r="K287" s="78"/>
      <c r="L287" s="95"/>
      <c r="M287" s="95"/>
      <c r="N287" s="95"/>
      <c r="O287" s="95"/>
      <c r="P287" s="95"/>
    </row>
    <row r="288" spans="1:16" s="150" customFormat="1" x14ac:dyDescent="0.25">
      <c r="A288" s="102"/>
      <c r="B288" s="102"/>
      <c r="C288" s="436" t="s">
        <v>340</v>
      </c>
      <c r="D288" s="436"/>
      <c r="E288" s="436"/>
      <c r="F288" s="436"/>
      <c r="G288" s="436"/>
      <c r="H288" s="436"/>
      <c r="I288" s="436"/>
      <c r="J288" s="103"/>
      <c r="K288" s="102"/>
      <c r="L288" s="90"/>
      <c r="M288" s="90"/>
      <c r="N288" s="90"/>
      <c r="O288" s="90"/>
      <c r="P288" s="90"/>
    </row>
    <row r="289" spans="1:16" s="150" customFormat="1" x14ac:dyDescent="0.25">
      <c r="A289" s="78"/>
      <c r="B289" s="78"/>
      <c r="C289" s="199">
        <f>SUM(C287,E287)</f>
        <v>38701</v>
      </c>
      <c r="D289" s="79" t="s">
        <v>347</v>
      </c>
      <c r="E289" s="110">
        <v>1</v>
      </c>
      <c r="F289" s="111"/>
      <c r="G289" s="111"/>
      <c r="H289" s="110" t="s">
        <v>38</v>
      </c>
      <c r="I289" s="112"/>
      <c r="J289" s="83"/>
      <c r="K289" s="78"/>
      <c r="L289" s="95"/>
      <c r="M289" s="95"/>
      <c r="N289" s="95"/>
      <c r="O289" s="95"/>
      <c r="P289" s="95"/>
    </row>
    <row r="290" spans="1:16" s="150" customFormat="1" x14ac:dyDescent="0.25">
      <c r="A290" s="78"/>
      <c r="B290" s="78"/>
      <c r="C290" s="199">
        <f>SUM(C289,E289)</f>
        <v>38702</v>
      </c>
      <c r="D290" s="79" t="s">
        <v>347</v>
      </c>
      <c r="E290" s="110">
        <v>246</v>
      </c>
      <c r="F290" s="111"/>
      <c r="G290" s="111"/>
      <c r="H290" s="110" t="s">
        <v>38</v>
      </c>
      <c r="I290" s="112"/>
      <c r="J290" s="83"/>
      <c r="K290" s="78"/>
      <c r="L290" s="95"/>
      <c r="M290" s="95"/>
      <c r="N290" s="95"/>
      <c r="O290" s="95"/>
      <c r="P290" s="95"/>
    </row>
    <row r="291" spans="1:16" s="150" customFormat="1" x14ac:dyDescent="0.25">
      <c r="A291" s="78"/>
      <c r="B291" s="78"/>
      <c r="C291" s="199">
        <f>SUM(C290,E290)</f>
        <v>38948</v>
      </c>
      <c r="D291" s="79" t="s">
        <v>7</v>
      </c>
      <c r="E291" s="110">
        <v>3</v>
      </c>
      <c r="F291" s="111"/>
      <c r="G291" s="111"/>
      <c r="H291" s="110"/>
      <c r="I291" s="112"/>
      <c r="J291" s="83"/>
      <c r="K291" s="78"/>
      <c r="L291" s="95"/>
      <c r="M291" s="95"/>
      <c r="N291" s="95"/>
      <c r="O291" s="95"/>
      <c r="P291" s="95"/>
    </row>
    <row r="292" spans="1:16" s="150" customFormat="1" x14ac:dyDescent="0.25">
      <c r="A292" s="102"/>
      <c r="B292" s="102"/>
      <c r="C292" s="436" t="s">
        <v>333</v>
      </c>
      <c r="D292" s="436"/>
      <c r="E292" s="436"/>
      <c r="F292" s="436"/>
      <c r="G292" s="436"/>
      <c r="H292" s="436"/>
      <c r="I292" s="436"/>
      <c r="J292" s="103"/>
      <c r="K292" s="102"/>
      <c r="L292" s="90"/>
      <c r="M292" s="90"/>
      <c r="N292" s="90"/>
      <c r="O292" s="90"/>
      <c r="P292" s="90"/>
    </row>
    <row r="293" spans="1:16" s="150" customFormat="1" ht="26.4" x14ac:dyDescent="0.25">
      <c r="A293" s="74"/>
      <c r="B293" s="74" t="s">
        <v>584</v>
      </c>
      <c r="C293" s="200">
        <f>SUM(C291,E291)</f>
        <v>38951</v>
      </c>
      <c r="D293" s="44" t="s">
        <v>189</v>
      </c>
      <c r="E293" s="42">
        <v>2</v>
      </c>
      <c r="F293" s="47" t="s">
        <v>416</v>
      </c>
      <c r="G293" s="47" t="s">
        <v>395</v>
      </c>
      <c r="H293" s="42" t="s">
        <v>39</v>
      </c>
      <c r="I293" s="75" t="s">
        <v>508</v>
      </c>
      <c r="J293" s="30" t="s">
        <v>424</v>
      </c>
      <c r="K293" s="127" t="s">
        <v>425</v>
      </c>
      <c r="L293" s="146" t="s">
        <v>408</v>
      </c>
      <c r="M293" s="146" t="s">
        <v>416</v>
      </c>
      <c r="N293" s="127" t="s">
        <v>416</v>
      </c>
      <c r="O293" s="146" t="s">
        <v>416</v>
      </c>
      <c r="P293" s="146" t="s">
        <v>416</v>
      </c>
    </row>
    <row r="294" spans="1:16" s="150" customFormat="1" ht="26.4" x14ac:dyDescent="0.25">
      <c r="A294" s="74"/>
      <c r="B294" s="74" t="s">
        <v>585</v>
      </c>
      <c r="C294" s="200">
        <f>SUM(C293,E293)</f>
        <v>38953</v>
      </c>
      <c r="D294" s="44" t="s">
        <v>190</v>
      </c>
      <c r="E294" s="42">
        <v>2</v>
      </c>
      <c r="F294" s="47" t="s">
        <v>416</v>
      </c>
      <c r="G294" s="47" t="s">
        <v>395</v>
      </c>
      <c r="H294" s="42" t="s">
        <v>37</v>
      </c>
      <c r="I294" s="75" t="s">
        <v>509</v>
      </c>
      <c r="J294" s="30" t="s">
        <v>424</v>
      </c>
      <c r="K294" s="127" t="s">
        <v>425</v>
      </c>
      <c r="L294" s="146" t="s">
        <v>408</v>
      </c>
      <c r="M294" s="146" t="s">
        <v>416</v>
      </c>
      <c r="N294" s="127" t="s">
        <v>416</v>
      </c>
      <c r="O294" s="146" t="s">
        <v>416</v>
      </c>
      <c r="P294" s="146" t="s">
        <v>416</v>
      </c>
    </row>
    <row r="295" spans="1:16" s="150" customFormat="1" x14ac:dyDescent="0.25">
      <c r="A295" s="74"/>
      <c r="B295" s="74" t="s">
        <v>507</v>
      </c>
      <c r="C295" s="200">
        <f>SUM(C294,E294)</f>
        <v>38955</v>
      </c>
      <c r="D295" s="44" t="s">
        <v>191</v>
      </c>
      <c r="E295" s="42">
        <v>1</v>
      </c>
      <c r="F295" s="47" t="s">
        <v>416</v>
      </c>
      <c r="G295" s="47" t="s">
        <v>395</v>
      </c>
      <c r="H295" s="42" t="s">
        <v>38</v>
      </c>
      <c r="I295" s="212" t="s">
        <v>510</v>
      </c>
      <c r="J295" s="30" t="s">
        <v>424</v>
      </c>
      <c r="K295" s="127" t="s">
        <v>425</v>
      </c>
      <c r="L295" s="146" t="s">
        <v>408</v>
      </c>
      <c r="M295" s="146" t="s">
        <v>416</v>
      </c>
      <c r="N295" s="127" t="s">
        <v>416</v>
      </c>
      <c r="O295" s="146" t="s">
        <v>416</v>
      </c>
      <c r="P295" s="146" t="s">
        <v>416</v>
      </c>
    </row>
    <row r="296" spans="1:16" s="150" customFormat="1" ht="39.6" x14ac:dyDescent="0.25">
      <c r="A296" s="74"/>
      <c r="B296" s="209" t="s">
        <v>586</v>
      </c>
      <c r="C296" s="200">
        <f>SUM(C295,E295)</f>
        <v>38956</v>
      </c>
      <c r="D296" s="44" t="s">
        <v>192</v>
      </c>
      <c r="E296" s="42">
        <v>45</v>
      </c>
      <c r="F296" s="47" t="s">
        <v>416</v>
      </c>
      <c r="G296" s="47" t="s">
        <v>395</v>
      </c>
      <c r="H296" s="42"/>
      <c r="I296" s="212"/>
      <c r="J296" s="30" t="s">
        <v>424</v>
      </c>
      <c r="K296" s="127" t="s">
        <v>425</v>
      </c>
      <c r="L296" s="146" t="s">
        <v>408</v>
      </c>
      <c r="M296" s="146" t="s">
        <v>416</v>
      </c>
      <c r="N296" s="127" t="s">
        <v>416</v>
      </c>
      <c r="O296" s="146" t="s">
        <v>416</v>
      </c>
      <c r="P296" s="146" t="s">
        <v>416</v>
      </c>
    </row>
    <row r="297" spans="1:16" s="150" customFormat="1" x14ac:dyDescent="0.25">
      <c r="A297" s="102"/>
      <c r="B297" s="102"/>
      <c r="C297" s="436" t="s">
        <v>334</v>
      </c>
      <c r="D297" s="436"/>
      <c r="E297" s="436"/>
      <c r="F297" s="436"/>
      <c r="G297" s="436"/>
      <c r="H297" s="436"/>
      <c r="I297" s="436"/>
      <c r="J297" s="103"/>
      <c r="K297" s="102"/>
      <c r="L297" s="90"/>
      <c r="M297" s="90"/>
      <c r="N297" s="90"/>
      <c r="O297" s="90"/>
      <c r="P297" s="90"/>
    </row>
    <row r="298" spans="1:16" s="150" customFormat="1" x14ac:dyDescent="0.25">
      <c r="A298" s="113"/>
      <c r="B298" s="113"/>
      <c r="C298" s="204">
        <f>SUM(C296,E296)</f>
        <v>39001</v>
      </c>
      <c r="D298" s="79" t="s">
        <v>28</v>
      </c>
      <c r="E298" s="110">
        <v>1000</v>
      </c>
      <c r="F298" s="111"/>
      <c r="G298" s="111"/>
      <c r="H298" s="110"/>
      <c r="I298" s="112"/>
      <c r="J298" s="114"/>
      <c r="K298" s="113"/>
      <c r="L298" s="115"/>
      <c r="M298" s="115"/>
      <c r="N298" s="115"/>
      <c r="O298" s="115"/>
      <c r="P298" s="115"/>
    </row>
    <row r="299" spans="1:16" s="150" customFormat="1" x14ac:dyDescent="0.25">
      <c r="A299" s="113"/>
      <c r="B299" s="113"/>
      <c r="C299" s="204" t="str">
        <f>IF(SUM(C298,E298)=40001,"310001","0")</f>
        <v>310001</v>
      </c>
      <c r="D299" s="79" t="s">
        <v>3094</v>
      </c>
      <c r="E299" s="110">
        <v>2000</v>
      </c>
      <c r="F299" s="111"/>
      <c r="G299" s="111"/>
      <c r="H299" s="110"/>
      <c r="I299" s="112"/>
      <c r="J299" s="114"/>
      <c r="K299" s="113"/>
      <c r="L299" s="115"/>
      <c r="M299" s="115"/>
      <c r="N299" s="115"/>
      <c r="O299" s="115"/>
      <c r="P299" s="115"/>
    </row>
    <row r="300" spans="1:16" s="7" customFormat="1" x14ac:dyDescent="0.25">
      <c r="A300" s="74"/>
      <c r="B300" s="74"/>
      <c r="C300" s="436" t="s">
        <v>3093</v>
      </c>
      <c r="D300" s="436"/>
      <c r="E300" s="436"/>
      <c r="F300" s="436"/>
      <c r="G300" s="436"/>
      <c r="H300" s="436"/>
      <c r="I300" s="436"/>
      <c r="J300" s="30"/>
      <c r="K300" s="127"/>
      <c r="L300" s="146"/>
      <c r="M300" s="42"/>
      <c r="N300" s="42"/>
      <c r="O300" s="42"/>
      <c r="P300" s="42"/>
    </row>
    <row r="301" spans="1:16" s="7" customFormat="1" x14ac:dyDescent="0.25">
      <c r="A301" s="74"/>
      <c r="B301" s="143" t="s">
        <v>3195</v>
      </c>
      <c r="C301" s="29">
        <f>C299+E299</f>
        <v>312001</v>
      </c>
      <c r="D301" s="44" t="s">
        <v>3098</v>
      </c>
      <c r="E301" s="367">
        <v>2</v>
      </c>
      <c r="F301" s="367"/>
      <c r="G301" s="367" t="s">
        <v>395</v>
      </c>
      <c r="H301" s="30" t="s">
        <v>39</v>
      </c>
      <c r="I301" s="77" t="s">
        <v>3098</v>
      </c>
      <c r="J301" s="42" t="s">
        <v>424</v>
      </c>
      <c r="K301" s="42" t="s">
        <v>425</v>
      </c>
      <c r="L301" s="42" t="s">
        <v>408</v>
      </c>
      <c r="M301" s="42" t="s">
        <v>3154</v>
      </c>
      <c r="N301" s="42" t="s">
        <v>416</v>
      </c>
      <c r="O301" s="42" t="s">
        <v>416</v>
      </c>
      <c r="P301" s="42" t="s">
        <v>416</v>
      </c>
    </row>
    <row r="302" spans="1:16" s="7" customFormat="1" x14ac:dyDescent="0.25">
      <c r="A302" s="74"/>
      <c r="B302" s="143" t="s">
        <v>3196</v>
      </c>
      <c r="C302" s="29">
        <f t="shared" ref="C302:C319" si="31">C301+E301</f>
        <v>312003</v>
      </c>
      <c r="D302" s="44" t="s">
        <v>3242</v>
      </c>
      <c r="E302" s="367">
        <v>2</v>
      </c>
      <c r="F302" s="367"/>
      <c r="G302" s="367" t="s">
        <v>395</v>
      </c>
      <c r="H302" s="30" t="s">
        <v>39</v>
      </c>
      <c r="I302" s="77" t="s">
        <v>3099</v>
      </c>
      <c r="J302" s="42" t="s">
        <v>424</v>
      </c>
      <c r="K302" s="42" t="s">
        <v>425</v>
      </c>
      <c r="L302" s="42" t="s">
        <v>408</v>
      </c>
      <c r="M302" s="42" t="s">
        <v>3154</v>
      </c>
      <c r="N302" s="42" t="s">
        <v>416</v>
      </c>
      <c r="O302" s="42" t="s">
        <v>416</v>
      </c>
      <c r="P302" s="42" t="s">
        <v>416</v>
      </c>
    </row>
    <row r="303" spans="1:16" s="7" customFormat="1" ht="26.4" x14ac:dyDescent="0.25">
      <c r="A303" s="74"/>
      <c r="B303" s="143" t="s">
        <v>3197</v>
      </c>
      <c r="C303" s="29">
        <f t="shared" si="31"/>
        <v>312005</v>
      </c>
      <c r="D303" s="44" t="s">
        <v>3243</v>
      </c>
      <c r="E303" s="367">
        <v>2</v>
      </c>
      <c r="F303" s="367"/>
      <c r="G303" s="367" t="s">
        <v>395</v>
      </c>
      <c r="H303" s="30" t="s">
        <v>39</v>
      </c>
      <c r="I303" s="77" t="s">
        <v>3100</v>
      </c>
      <c r="J303" s="42" t="s">
        <v>424</v>
      </c>
      <c r="K303" s="42" t="s">
        <v>425</v>
      </c>
      <c r="L303" s="42" t="s">
        <v>408</v>
      </c>
      <c r="M303" s="42" t="s">
        <v>3155</v>
      </c>
      <c r="N303" s="42" t="s">
        <v>416</v>
      </c>
      <c r="O303" s="42" t="s">
        <v>416</v>
      </c>
      <c r="P303" s="42" t="s">
        <v>416</v>
      </c>
    </row>
    <row r="304" spans="1:16" s="7" customFormat="1" x14ac:dyDescent="0.25">
      <c r="A304" s="74"/>
      <c r="B304" s="143" t="s">
        <v>3198</v>
      </c>
      <c r="C304" s="29">
        <f t="shared" si="31"/>
        <v>312007</v>
      </c>
      <c r="D304" s="44" t="s">
        <v>3244</v>
      </c>
      <c r="E304" s="367">
        <v>2</v>
      </c>
      <c r="F304" s="367"/>
      <c r="G304" s="367" t="s">
        <v>395</v>
      </c>
      <c r="H304" s="30" t="s">
        <v>39</v>
      </c>
      <c r="I304" s="77" t="s">
        <v>3101</v>
      </c>
      <c r="J304" s="42" t="s">
        <v>424</v>
      </c>
      <c r="K304" s="42" t="s">
        <v>425</v>
      </c>
      <c r="L304" s="42" t="s">
        <v>408</v>
      </c>
      <c r="M304" s="42" t="s">
        <v>3155</v>
      </c>
      <c r="N304" s="42" t="s">
        <v>416</v>
      </c>
      <c r="O304" s="42" t="s">
        <v>416</v>
      </c>
      <c r="P304" s="42" t="s">
        <v>416</v>
      </c>
    </row>
    <row r="305" spans="1:16" s="7" customFormat="1" x14ac:dyDescent="0.25">
      <c r="A305" s="74"/>
      <c r="B305" s="143" t="s">
        <v>3199</v>
      </c>
      <c r="C305" s="29">
        <f t="shared" si="31"/>
        <v>312009</v>
      </c>
      <c r="D305" s="44" t="s">
        <v>3102</v>
      </c>
      <c r="E305" s="367">
        <v>2</v>
      </c>
      <c r="F305" s="367"/>
      <c r="G305" s="367" t="s">
        <v>395</v>
      </c>
      <c r="H305" s="30" t="s">
        <v>39</v>
      </c>
      <c r="I305" s="77" t="s">
        <v>3102</v>
      </c>
      <c r="J305" s="42" t="s">
        <v>424</v>
      </c>
      <c r="K305" s="42" t="s">
        <v>425</v>
      </c>
      <c r="L305" s="42" t="s">
        <v>408</v>
      </c>
      <c r="M305" s="42" t="s">
        <v>3156</v>
      </c>
      <c r="N305" s="42" t="s">
        <v>416</v>
      </c>
      <c r="O305" s="42" t="s">
        <v>416</v>
      </c>
      <c r="P305" s="42" t="s">
        <v>416</v>
      </c>
    </row>
    <row r="306" spans="1:16" s="7" customFormat="1" x14ac:dyDescent="0.25">
      <c r="A306" s="74"/>
      <c r="B306" s="143" t="s">
        <v>3200</v>
      </c>
      <c r="C306" s="29">
        <f t="shared" si="31"/>
        <v>312011</v>
      </c>
      <c r="D306" s="44" t="s">
        <v>3103</v>
      </c>
      <c r="E306" s="367">
        <v>2</v>
      </c>
      <c r="F306" s="367"/>
      <c r="G306" s="367" t="s">
        <v>395</v>
      </c>
      <c r="H306" s="30" t="s">
        <v>39</v>
      </c>
      <c r="I306" s="77" t="s">
        <v>3103</v>
      </c>
      <c r="J306" s="42" t="s">
        <v>424</v>
      </c>
      <c r="K306" s="42" t="s">
        <v>425</v>
      </c>
      <c r="L306" s="42" t="s">
        <v>408</v>
      </c>
      <c r="M306" s="42" t="s">
        <v>416</v>
      </c>
      <c r="N306" s="42" t="s">
        <v>416</v>
      </c>
      <c r="O306" s="42" t="s">
        <v>416</v>
      </c>
      <c r="P306" s="42" t="s">
        <v>416</v>
      </c>
    </row>
    <row r="307" spans="1:16" s="7" customFormat="1" x14ac:dyDescent="0.25">
      <c r="A307" s="74"/>
      <c r="B307" s="143" t="s">
        <v>3201</v>
      </c>
      <c r="C307" s="29">
        <f t="shared" si="31"/>
        <v>312013</v>
      </c>
      <c r="D307" s="44" t="s">
        <v>3104</v>
      </c>
      <c r="E307" s="367">
        <v>2</v>
      </c>
      <c r="F307" s="367"/>
      <c r="G307" s="367" t="s">
        <v>395</v>
      </c>
      <c r="H307" s="30" t="s">
        <v>39</v>
      </c>
      <c r="I307" s="77" t="s">
        <v>3104</v>
      </c>
      <c r="J307" s="42" t="s">
        <v>424</v>
      </c>
      <c r="K307" s="42" t="s">
        <v>425</v>
      </c>
      <c r="L307" s="42" t="s">
        <v>408</v>
      </c>
      <c r="M307" s="42" t="s">
        <v>416</v>
      </c>
      <c r="N307" s="42" t="s">
        <v>416</v>
      </c>
      <c r="O307" s="42" t="s">
        <v>416</v>
      </c>
      <c r="P307" s="42" t="s">
        <v>416</v>
      </c>
    </row>
    <row r="308" spans="1:16" s="7" customFormat="1" x14ac:dyDescent="0.25">
      <c r="A308" s="74"/>
      <c r="B308" s="143" t="s">
        <v>3202</v>
      </c>
      <c r="C308" s="29">
        <f t="shared" si="31"/>
        <v>312015</v>
      </c>
      <c r="D308" s="44" t="s">
        <v>3105</v>
      </c>
      <c r="E308" s="367">
        <v>2</v>
      </c>
      <c r="F308" s="367"/>
      <c r="G308" s="367" t="s">
        <v>395</v>
      </c>
      <c r="H308" s="30" t="s">
        <v>39</v>
      </c>
      <c r="I308" s="77" t="s">
        <v>3105</v>
      </c>
      <c r="J308" s="42" t="s">
        <v>424</v>
      </c>
      <c r="K308" s="42" t="s">
        <v>425</v>
      </c>
      <c r="L308" s="42" t="s">
        <v>408</v>
      </c>
      <c r="M308" s="42" t="s">
        <v>416</v>
      </c>
      <c r="N308" s="42" t="s">
        <v>416</v>
      </c>
      <c r="O308" s="42" t="s">
        <v>416</v>
      </c>
      <c r="P308" s="42" t="s">
        <v>416</v>
      </c>
    </row>
    <row r="309" spans="1:16" s="7" customFormat="1" ht="26.4" x14ac:dyDescent="0.25">
      <c r="A309" s="74"/>
      <c r="B309" s="143" t="s">
        <v>3203</v>
      </c>
      <c r="C309" s="29">
        <f t="shared" si="31"/>
        <v>312017</v>
      </c>
      <c r="D309" s="44" t="s">
        <v>3106</v>
      </c>
      <c r="E309" s="367">
        <v>2</v>
      </c>
      <c r="F309" s="367"/>
      <c r="G309" s="367" t="s">
        <v>395</v>
      </c>
      <c r="H309" s="30" t="s">
        <v>39</v>
      </c>
      <c r="I309" s="77" t="s">
        <v>3106</v>
      </c>
      <c r="J309" s="42" t="s">
        <v>424</v>
      </c>
      <c r="K309" s="42" t="s">
        <v>425</v>
      </c>
      <c r="L309" s="42" t="s">
        <v>408</v>
      </c>
      <c r="M309" s="42" t="s">
        <v>3157</v>
      </c>
      <c r="N309" s="42" t="s">
        <v>416</v>
      </c>
      <c r="O309" s="42" t="s">
        <v>416</v>
      </c>
      <c r="P309" s="42" t="s">
        <v>416</v>
      </c>
    </row>
    <row r="310" spans="1:16" s="7" customFormat="1" ht="26.4" x14ac:dyDescent="0.25">
      <c r="A310" s="74"/>
      <c r="B310" s="143" t="s">
        <v>3204</v>
      </c>
      <c r="C310" s="29">
        <f t="shared" si="31"/>
        <v>312019</v>
      </c>
      <c r="D310" s="44" t="s">
        <v>3107</v>
      </c>
      <c r="E310" s="367">
        <v>2</v>
      </c>
      <c r="F310" s="367"/>
      <c r="G310" s="367" t="s">
        <v>395</v>
      </c>
      <c r="H310" s="30" t="s">
        <v>39</v>
      </c>
      <c r="I310" s="77" t="s">
        <v>3107</v>
      </c>
      <c r="J310" s="42" t="s">
        <v>424</v>
      </c>
      <c r="K310" s="42" t="s">
        <v>425</v>
      </c>
      <c r="L310" s="42" t="s">
        <v>408</v>
      </c>
      <c r="M310" s="42" t="s">
        <v>3158</v>
      </c>
      <c r="N310" s="42" t="s">
        <v>416</v>
      </c>
      <c r="O310" s="42" t="s">
        <v>416</v>
      </c>
      <c r="P310" s="42" t="s">
        <v>416</v>
      </c>
    </row>
    <row r="311" spans="1:16" s="7" customFormat="1" ht="26.4" x14ac:dyDescent="0.25">
      <c r="A311" s="74"/>
      <c r="B311" s="143" t="s">
        <v>3205</v>
      </c>
      <c r="C311" s="29">
        <f t="shared" si="31"/>
        <v>312021</v>
      </c>
      <c r="D311" s="44" t="s">
        <v>3245</v>
      </c>
      <c r="E311" s="367">
        <v>2</v>
      </c>
      <c r="F311" s="367"/>
      <c r="G311" s="367" t="s">
        <v>395</v>
      </c>
      <c r="H311" s="30" t="s">
        <v>39</v>
      </c>
      <c r="I311" s="77" t="s">
        <v>3245</v>
      </c>
      <c r="J311" s="42" t="s">
        <v>424</v>
      </c>
      <c r="K311" s="42" t="s">
        <v>425</v>
      </c>
      <c r="L311" s="42" t="s">
        <v>408</v>
      </c>
      <c r="M311" s="42" t="s">
        <v>3159</v>
      </c>
      <c r="N311" s="42" t="s">
        <v>416</v>
      </c>
      <c r="O311" s="42" t="s">
        <v>416</v>
      </c>
      <c r="P311" s="42" t="s">
        <v>416</v>
      </c>
    </row>
    <row r="312" spans="1:16" s="7" customFormat="1" x14ac:dyDescent="0.25">
      <c r="A312" s="74"/>
      <c r="B312" s="143" t="s">
        <v>3206</v>
      </c>
      <c r="C312" s="29">
        <f t="shared" si="31"/>
        <v>312023</v>
      </c>
      <c r="D312" s="44" t="s">
        <v>3108</v>
      </c>
      <c r="E312" s="367">
        <v>2</v>
      </c>
      <c r="F312" s="367"/>
      <c r="G312" s="367" t="s">
        <v>395</v>
      </c>
      <c r="H312" s="30" t="s">
        <v>39</v>
      </c>
      <c r="I312" s="77" t="s">
        <v>3108</v>
      </c>
      <c r="J312" s="42" t="s">
        <v>424</v>
      </c>
      <c r="K312" s="42" t="s">
        <v>425</v>
      </c>
      <c r="L312" s="42" t="s">
        <v>408</v>
      </c>
      <c r="M312" s="42" t="s">
        <v>3158</v>
      </c>
      <c r="N312" s="42" t="s">
        <v>416</v>
      </c>
      <c r="O312" s="42" t="s">
        <v>416</v>
      </c>
      <c r="P312" s="42" t="s">
        <v>416</v>
      </c>
    </row>
    <row r="313" spans="1:16" s="7" customFormat="1" x14ac:dyDescent="0.25">
      <c r="A313" s="74"/>
      <c r="B313" s="143" t="s">
        <v>3207</v>
      </c>
      <c r="C313" s="29">
        <f t="shared" si="31"/>
        <v>312025</v>
      </c>
      <c r="D313" s="44" t="s">
        <v>3109</v>
      </c>
      <c r="E313" s="367">
        <v>2</v>
      </c>
      <c r="F313" s="367"/>
      <c r="G313" s="367" t="s">
        <v>395</v>
      </c>
      <c r="H313" s="30" t="s">
        <v>39</v>
      </c>
      <c r="I313" s="77" t="s">
        <v>3109</v>
      </c>
      <c r="J313" s="42" t="s">
        <v>424</v>
      </c>
      <c r="K313" s="42" t="s">
        <v>425</v>
      </c>
      <c r="L313" s="42" t="s">
        <v>408</v>
      </c>
      <c r="M313" s="42" t="s">
        <v>3157</v>
      </c>
      <c r="N313" s="42" t="s">
        <v>416</v>
      </c>
      <c r="O313" s="42" t="s">
        <v>416</v>
      </c>
      <c r="P313" s="42" t="s">
        <v>416</v>
      </c>
    </row>
    <row r="314" spans="1:16" s="7" customFormat="1" x14ac:dyDescent="0.25">
      <c r="A314" s="74"/>
      <c r="B314" s="143" t="s">
        <v>3208</v>
      </c>
      <c r="C314" s="29">
        <f t="shared" si="31"/>
        <v>312027</v>
      </c>
      <c r="D314" s="44" t="s">
        <v>3110</v>
      </c>
      <c r="E314" s="367">
        <v>2</v>
      </c>
      <c r="F314" s="367"/>
      <c r="G314" s="367" t="s">
        <v>395</v>
      </c>
      <c r="H314" s="30" t="s">
        <v>39</v>
      </c>
      <c r="I314" s="77" t="s">
        <v>3110</v>
      </c>
      <c r="J314" s="42" t="s">
        <v>424</v>
      </c>
      <c r="K314" s="42" t="s">
        <v>425</v>
      </c>
      <c r="L314" s="42" t="s">
        <v>408</v>
      </c>
      <c r="M314" s="42" t="s">
        <v>3160</v>
      </c>
      <c r="N314" s="42" t="s">
        <v>416</v>
      </c>
      <c r="O314" s="42" t="s">
        <v>416</v>
      </c>
      <c r="P314" s="42" t="s">
        <v>416</v>
      </c>
    </row>
    <row r="315" spans="1:16" s="7" customFormat="1" ht="26.4" x14ac:dyDescent="0.25">
      <c r="A315" s="74"/>
      <c r="B315" s="143" t="s">
        <v>3209</v>
      </c>
      <c r="C315" s="29">
        <f t="shared" si="31"/>
        <v>312029</v>
      </c>
      <c r="D315" s="44" t="s">
        <v>3111</v>
      </c>
      <c r="E315" s="367">
        <v>2</v>
      </c>
      <c r="F315" s="367"/>
      <c r="G315" s="367" t="s">
        <v>395</v>
      </c>
      <c r="H315" s="30" t="s">
        <v>39</v>
      </c>
      <c r="I315" s="77" t="s">
        <v>3111</v>
      </c>
      <c r="J315" s="42" t="s">
        <v>424</v>
      </c>
      <c r="K315" s="42" t="s">
        <v>425</v>
      </c>
      <c r="L315" s="42" t="s">
        <v>408</v>
      </c>
      <c r="M315" s="42" t="s">
        <v>3159</v>
      </c>
      <c r="N315" s="42" t="s">
        <v>416</v>
      </c>
      <c r="O315" s="42" t="s">
        <v>416</v>
      </c>
      <c r="P315" s="42" t="s">
        <v>416</v>
      </c>
    </row>
    <row r="316" spans="1:16" s="7" customFormat="1" x14ac:dyDescent="0.25">
      <c r="A316" s="74"/>
      <c r="B316" s="143" t="s">
        <v>3210</v>
      </c>
      <c r="C316" s="29">
        <f t="shared" si="31"/>
        <v>312031</v>
      </c>
      <c r="D316" s="44" t="s">
        <v>3112</v>
      </c>
      <c r="E316" s="367">
        <v>2</v>
      </c>
      <c r="F316" s="367"/>
      <c r="G316" s="367" t="s">
        <v>395</v>
      </c>
      <c r="H316" s="30" t="s">
        <v>39</v>
      </c>
      <c r="I316" s="77" t="s">
        <v>3112</v>
      </c>
      <c r="J316" s="42" t="s">
        <v>424</v>
      </c>
      <c r="K316" s="42" t="s">
        <v>425</v>
      </c>
      <c r="L316" s="42" t="s">
        <v>408</v>
      </c>
      <c r="M316" s="42" t="s">
        <v>3161</v>
      </c>
      <c r="N316" s="42" t="s">
        <v>416</v>
      </c>
      <c r="O316" s="42" t="s">
        <v>416</v>
      </c>
      <c r="P316" s="42" t="s">
        <v>416</v>
      </c>
    </row>
    <row r="317" spans="1:16" s="7" customFormat="1" x14ac:dyDescent="0.25">
      <c r="A317" s="74"/>
      <c r="B317" s="143" t="s">
        <v>3211</v>
      </c>
      <c r="C317" s="29">
        <f t="shared" si="31"/>
        <v>312033</v>
      </c>
      <c r="D317" s="44" t="s">
        <v>3113</v>
      </c>
      <c r="E317" s="367">
        <v>2</v>
      </c>
      <c r="F317" s="367"/>
      <c r="G317" s="367" t="s">
        <v>395</v>
      </c>
      <c r="H317" s="30" t="s">
        <v>39</v>
      </c>
      <c r="I317" s="77" t="s">
        <v>3113</v>
      </c>
      <c r="J317" s="42" t="s">
        <v>424</v>
      </c>
      <c r="K317" s="42" t="s">
        <v>425</v>
      </c>
      <c r="L317" s="42" t="s">
        <v>408</v>
      </c>
      <c r="M317" s="42" t="s">
        <v>3161</v>
      </c>
      <c r="N317" s="42" t="s">
        <v>416</v>
      </c>
      <c r="O317" s="42" t="s">
        <v>416</v>
      </c>
      <c r="P317" s="42" t="s">
        <v>416</v>
      </c>
    </row>
    <row r="318" spans="1:16" s="7" customFormat="1" x14ac:dyDescent="0.25">
      <c r="A318" s="74"/>
      <c r="B318" s="143" t="s">
        <v>3212</v>
      </c>
      <c r="C318" s="29">
        <f t="shared" si="31"/>
        <v>312035</v>
      </c>
      <c r="D318" s="44" t="s">
        <v>3114</v>
      </c>
      <c r="E318" s="367">
        <v>2</v>
      </c>
      <c r="F318" s="367"/>
      <c r="G318" s="367" t="s">
        <v>395</v>
      </c>
      <c r="H318" s="30" t="s">
        <v>39</v>
      </c>
      <c r="I318" s="77" t="s">
        <v>3114</v>
      </c>
      <c r="J318" s="42" t="s">
        <v>424</v>
      </c>
      <c r="K318" s="42" t="s">
        <v>425</v>
      </c>
      <c r="L318" s="42" t="s">
        <v>408</v>
      </c>
      <c r="M318" s="42" t="s">
        <v>416</v>
      </c>
      <c r="N318" s="42" t="s">
        <v>416</v>
      </c>
      <c r="O318" s="42" t="s">
        <v>416</v>
      </c>
      <c r="P318" s="42" t="s">
        <v>416</v>
      </c>
    </row>
    <row r="319" spans="1:16" s="150" customFormat="1" x14ac:dyDescent="0.25">
      <c r="A319" s="113"/>
      <c r="B319" s="113"/>
      <c r="C319" s="204">
        <f t="shared" si="31"/>
        <v>312037</v>
      </c>
      <c r="D319" s="79" t="s">
        <v>3094</v>
      </c>
      <c r="E319" s="110">
        <v>164</v>
      </c>
      <c r="F319" s="111"/>
      <c r="G319" s="111"/>
      <c r="H319" s="110"/>
      <c r="I319" s="112"/>
      <c r="J319" s="114"/>
      <c r="K319" s="113"/>
      <c r="L319" s="115"/>
      <c r="M319" s="115"/>
      <c r="N319" s="115"/>
      <c r="O319" s="115"/>
      <c r="P319" s="115"/>
    </row>
  </sheetData>
  <sheetProtection selectLockedCells="1" selectUnlockedCells="1"/>
  <mergeCells count="17">
    <mergeCell ref="C300:I300"/>
    <mergeCell ref="C292:I292"/>
    <mergeCell ref="C297:I297"/>
    <mergeCell ref="C135:I135"/>
    <mergeCell ref="C185:I185"/>
    <mergeCell ref="C202:I202"/>
    <mergeCell ref="C243:I243"/>
    <mergeCell ref="C268:I268"/>
    <mergeCell ref="I269:I276"/>
    <mergeCell ref="I139:I144"/>
    <mergeCell ref="C3:I3"/>
    <mergeCell ref="C86:I86"/>
    <mergeCell ref="C103:I103"/>
    <mergeCell ref="C285:I285"/>
    <mergeCell ref="C288:I288"/>
    <mergeCell ref="C278:I278"/>
    <mergeCell ref="C123:I123"/>
  </mergeCells>
  <pageMargins left="0.7" right="0.7" top="0.75" bottom="0.75" header="0.51180555555555551" footer="0.51180555555555551"/>
  <pageSetup paperSize="9" firstPageNumber="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1"/>
  <sheetViews>
    <sheetView zoomScale="102" zoomScaleNormal="102" zoomScaleSheetLayoutView="80" workbookViewId="0">
      <pane ySplit="1" topLeftCell="A144" activePane="bottomLeft" state="frozen"/>
      <selection pane="bottomLeft" activeCell="C767" sqref="C767"/>
    </sheetView>
  </sheetViews>
  <sheetFormatPr defaultColWidth="9.6640625" defaultRowHeight="13.2" x14ac:dyDescent="0.25"/>
  <cols>
    <col min="1" max="1" width="3.6640625" style="15" bestFit="1" customWidth="1"/>
    <col min="2" max="2" width="25.6640625" style="15" bestFit="1" customWidth="1"/>
    <col min="3" max="3" width="9.6640625" style="18" customWidth="1"/>
    <col min="4" max="4" width="30.88671875" style="249" customWidth="1"/>
    <col min="5" max="5" width="10.6640625" style="14" customWidth="1"/>
    <col min="6" max="6" width="22.44140625" style="17" customWidth="1"/>
    <col min="7" max="7" width="13" style="17" customWidth="1"/>
    <col min="8" max="8" width="13.6640625" style="14" customWidth="1"/>
    <col min="9" max="9" width="41.109375" style="415" customWidth="1"/>
    <col min="10" max="10" width="14.33203125" style="250" customWidth="1"/>
    <col min="11" max="12" width="9.6640625" style="14" customWidth="1"/>
    <col min="13" max="13" width="12.6640625" style="121" customWidth="1"/>
    <col min="14" max="15" width="9.6640625" style="121"/>
    <col min="16" max="16" width="11.6640625" style="121" bestFit="1" customWidth="1"/>
    <col min="17" max="16384" width="9.6640625" style="4"/>
  </cols>
  <sheetData>
    <row r="1" spans="1:16" ht="26.4" x14ac:dyDescent="0.25">
      <c r="A1" s="71" t="s">
        <v>399</v>
      </c>
      <c r="B1" s="71" t="s">
        <v>398</v>
      </c>
      <c r="C1" s="71" t="s">
        <v>76</v>
      </c>
      <c r="D1" s="71" t="s">
        <v>3</v>
      </c>
      <c r="E1" s="71" t="s">
        <v>201</v>
      </c>
      <c r="F1" s="71" t="s">
        <v>599</v>
      </c>
      <c r="G1" s="71" t="s">
        <v>392</v>
      </c>
      <c r="H1" s="71" t="s">
        <v>5</v>
      </c>
      <c r="I1" s="416" t="s">
        <v>6</v>
      </c>
      <c r="J1" s="71" t="s">
        <v>400</v>
      </c>
      <c r="K1" s="71" t="s">
        <v>401</v>
      </c>
      <c r="L1" s="71" t="s">
        <v>402</v>
      </c>
      <c r="M1" s="71" t="s">
        <v>403</v>
      </c>
      <c r="N1" s="71" t="s">
        <v>404</v>
      </c>
      <c r="O1" s="71" t="s">
        <v>405</v>
      </c>
      <c r="P1" s="71" t="s">
        <v>406</v>
      </c>
    </row>
    <row r="2" spans="1:16" s="248" customFormat="1" x14ac:dyDescent="0.25">
      <c r="A2" s="127"/>
      <c r="B2" s="290"/>
      <c r="C2" s="451" t="s">
        <v>2573</v>
      </c>
      <c r="D2" s="451"/>
      <c r="E2" s="451"/>
      <c r="F2" s="451"/>
      <c r="G2" s="451"/>
      <c r="H2" s="451"/>
      <c r="I2" s="451"/>
      <c r="J2" s="272"/>
      <c r="K2" s="345"/>
      <c r="L2" s="345"/>
      <c r="M2" s="272"/>
      <c r="N2" s="272"/>
      <c r="O2" s="272"/>
      <c r="P2" s="272"/>
    </row>
    <row r="3" spans="1:16" s="248" customFormat="1" ht="52.8" x14ac:dyDescent="0.25">
      <c r="A3" s="127"/>
      <c r="B3" s="152" t="s">
        <v>2078</v>
      </c>
      <c r="C3" s="30">
        <v>40001</v>
      </c>
      <c r="D3" s="230" t="s">
        <v>2079</v>
      </c>
      <c r="E3" s="30">
        <v>1</v>
      </c>
      <c r="F3" s="237" t="s">
        <v>1735</v>
      </c>
      <c r="G3" s="30" t="s">
        <v>393</v>
      </c>
      <c r="H3" s="30" t="s">
        <v>38</v>
      </c>
      <c r="I3" s="77" t="s">
        <v>2080</v>
      </c>
      <c r="J3" s="30" t="s">
        <v>424</v>
      </c>
      <c r="K3" s="30" t="s">
        <v>425</v>
      </c>
      <c r="L3" s="34" t="s">
        <v>407</v>
      </c>
      <c r="M3" s="34" t="s">
        <v>416</v>
      </c>
      <c r="N3" s="34">
        <v>0</v>
      </c>
      <c r="O3" s="34">
        <v>2</v>
      </c>
      <c r="P3" s="127">
        <v>0</v>
      </c>
    </row>
    <row r="4" spans="1:16" s="248" customFormat="1" ht="52.8" x14ac:dyDescent="0.25">
      <c r="A4" s="127"/>
      <c r="B4" s="152" t="s">
        <v>2081</v>
      </c>
      <c r="C4" s="30">
        <f t="shared" ref="C4:C35" si="0">SUM(C3,E3)</f>
        <v>40002</v>
      </c>
      <c r="D4" s="230" t="s">
        <v>2082</v>
      </c>
      <c r="E4" s="30">
        <v>1</v>
      </c>
      <c r="F4" s="237" t="s">
        <v>1735</v>
      </c>
      <c r="G4" s="30" t="s">
        <v>393</v>
      </c>
      <c r="H4" s="30" t="s">
        <v>38</v>
      </c>
      <c r="I4" s="77" t="s">
        <v>2083</v>
      </c>
      <c r="J4" s="30" t="s">
        <v>424</v>
      </c>
      <c r="K4" s="30" t="s">
        <v>425</v>
      </c>
      <c r="L4" s="34" t="s">
        <v>407</v>
      </c>
      <c r="M4" s="34" t="s">
        <v>416</v>
      </c>
      <c r="N4" s="34">
        <v>0</v>
      </c>
      <c r="O4" s="34">
        <v>2</v>
      </c>
      <c r="P4" s="127">
        <v>0</v>
      </c>
    </row>
    <row r="5" spans="1:16" s="248" customFormat="1" ht="52.8" x14ac:dyDescent="0.25">
      <c r="A5" s="127"/>
      <c r="B5" s="152" t="s">
        <v>2084</v>
      </c>
      <c r="C5" s="30">
        <f t="shared" si="0"/>
        <v>40003</v>
      </c>
      <c r="D5" s="230" t="s">
        <v>2085</v>
      </c>
      <c r="E5" s="30">
        <v>1</v>
      </c>
      <c r="F5" s="237" t="s">
        <v>1735</v>
      </c>
      <c r="G5" s="30" t="s">
        <v>393</v>
      </c>
      <c r="H5" s="30" t="s">
        <v>38</v>
      </c>
      <c r="I5" s="77" t="s">
        <v>2086</v>
      </c>
      <c r="J5" s="30" t="s">
        <v>424</v>
      </c>
      <c r="K5" s="30" t="s">
        <v>425</v>
      </c>
      <c r="L5" s="34" t="s">
        <v>407</v>
      </c>
      <c r="M5" s="34" t="s">
        <v>416</v>
      </c>
      <c r="N5" s="34">
        <v>0</v>
      </c>
      <c r="O5" s="34">
        <v>2</v>
      </c>
      <c r="P5" s="127">
        <v>0</v>
      </c>
    </row>
    <row r="6" spans="1:16" s="248" customFormat="1" ht="52.8" x14ac:dyDescent="0.25">
      <c r="A6" s="127"/>
      <c r="B6" s="152" t="s">
        <v>2087</v>
      </c>
      <c r="C6" s="30">
        <f t="shared" si="0"/>
        <v>40004</v>
      </c>
      <c r="D6" s="230" t="s">
        <v>2088</v>
      </c>
      <c r="E6" s="30">
        <v>1</v>
      </c>
      <c r="F6" s="237" t="s">
        <v>1735</v>
      </c>
      <c r="G6" s="30" t="s">
        <v>393</v>
      </c>
      <c r="H6" s="30" t="s">
        <v>38</v>
      </c>
      <c r="I6" s="77" t="s">
        <v>2089</v>
      </c>
      <c r="J6" s="30" t="s">
        <v>424</v>
      </c>
      <c r="K6" s="30" t="s">
        <v>425</v>
      </c>
      <c r="L6" s="34" t="s">
        <v>407</v>
      </c>
      <c r="M6" s="34" t="s">
        <v>416</v>
      </c>
      <c r="N6" s="34">
        <v>0</v>
      </c>
      <c r="O6" s="34">
        <v>2</v>
      </c>
      <c r="P6" s="127">
        <v>0</v>
      </c>
    </row>
    <row r="7" spans="1:16" s="248" customFormat="1" ht="132" x14ac:dyDescent="0.25">
      <c r="A7" s="127"/>
      <c r="B7" s="152" t="s">
        <v>2090</v>
      </c>
      <c r="C7" s="30">
        <f t="shared" si="0"/>
        <v>40005</v>
      </c>
      <c r="D7" s="230" t="s">
        <v>2091</v>
      </c>
      <c r="E7" s="30">
        <v>1</v>
      </c>
      <c r="F7" s="237" t="s">
        <v>2092</v>
      </c>
      <c r="G7" s="30" t="s">
        <v>393</v>
      </c>
      <c r="H7" s="30" t="s">
        <v>38</v>
      </c>
      <c r="I7" s="77" t="s">
        <v>2093</v>
      </c>
      <c r="J7" s="30" t="s">
        <v>424</v>
      </c>
      <c r="K7" s="30" t="s">
        <v>425</v>
      </c>
      <c r="L7" s="34" t="s">
        <v>407</v>
      </c>
      <c r="M7" s="34" t="s">
        <v>416</v>
      </c>
      <c r="N7" s="34">
        <v>1</v>
      </c>
      <c r="O7" s="34">
        <v>6</v>
      </c>
      <c r="P7" s="127">
        <v>3</v>
      </c>
    </row>
    <row r="8" spans="1:16" s="248" customFormat="1" ht="39.6" x14ac:dyDescent="0.25">
      <c r="A8" s="127"/>
      <c r="B8" s="152" t="s">
        <v>2094</v>
      </c>
      <c r="C8" s="30">
        <f t="shared" si="0"/>
        <v>40006</v>
      </c>
      <c r="D8" s="230" t="s">
        <v>2095</v>
      </c>
      <c r="E8" s="30">
        <v>1</v>
      </c>
      <c r="F8" s="237" t="s">
        <v>2096</v>
      </c>
      <c r="G8" s="30" t="s">
        <v>393</v>
      </c>
      <c r="H8" s="30" t="s">
        <v>38</v>
      </c>
      <c r="I8" s="77" t="s">
        <v>2097</v>
      </c>
      <c r="J8" s="30" t="s">
        <v>424</v>
      </c>
      <c r="K8" s="30" t="s">
        <v>425</v>
      </c>
      <c r="L8" s="34" t="s">
        <v>407</v>
      </c>
      <c r="M8" s="34" t="s">
        <v>416</v>
      </c>
      <c r="N8" s="34">
        <v>0</v>
      </c>
      <c r="O8" s="34">
        <v>1</v>
      </c>
      <c r="P8" s="127">
        <v>0</v>
      </c>
    </row>
    <row r="9" spans="1:16" s="248" customFormat="1" ht="52.8" x14ac:dyDescent="0.25">
      <c r="A9" s="127"/>
      <c r="B9" s="152" t="s">
        <v>2098</v>
      </c>
      <c r="C9" s="30">
        <f t="shared" si="0"/>
        <v>40007</v>
      </c>
      <c r="D9" s="230" t="s">
        <v>2099</v>
      </c>
      <c r="E9" s="30">
        <v>1</v>
      </c>
      <c r="F9" s="237" t="s">
        <v>2096</v>
      </c>
      <c r="G9" s="30" t="s">
        <v>393</v>
      </c>
      <c r="H9" s="30" t="s">
        <v>38</v>
      </c>
      <c r="I9" s="77" t="s">
        <v>2100</v>
      </c>
      <c r="J9" s="30" t="s">
        <v>424</v>
      </c>
      <c r="K9" s="30" t="s">
        <v>425</v>
      </c>
      <c r="L9" s="34" t="s">
        <v>407</v>
      </c>
      <c r="M9" s="34" t="s">
        <v>416</v>
      </c>
      <c r="N9" s="34">
        <v>0</v>
      </c>
      <c r="O9" s="34">
        <v>1</v>
      </c>
      <c r="P9" s="127">
        <v>0</v>
      </c>
    </row>
    <row r="10" spans="1:16" s="248" customFormat="1" ht="52.8" x14ac:dyDescent="0.25">
      <c r="A10" s="127"/>
      <c r="B10" s="152" t="s">
        <v>2101</v>
      </c>
      <c r="C10" s="30">
        <f t="shared" si="0"/>
        <v>40008</v>
      </c>
      <c r="D10" s="230" t="s">
        <v>2102</v>
      </c>
      <c r="E10" s="30">
        <v>1</v>
      </c>
      <c r="F10" s="237" t="s">
        <v>2096</v>
      </c>
      <c r="G10" s="30" t="s">
        <v>393</v>
      </c>
      <c r="H10" s="30" t="s">
        <v>38</v>
      </c>
      <c r="I10" s="77" t="s">
        <v>2103</v>
      </c>
      <c r="J10" s="30" t="s">
        <v>424</v>
      </c>
      <c r="K10" s="30" t="s">
        <v>425</v>
      </c>
      <c r="L10" s="34" t="s">
        <v>407</v>
      </c>
      <c r="M10" s="34" t="s">
        <v>416</v>
      </c>
      <c r="N10" s="34">
        <v>0</v>
      </c>
      <c r="O10" s="34">
        <v>1</v>
      </c>
      <c r="P10" s="127">
        <v>0</v>
      </c>
    </row>
    <row r="11" spans="1:16" s="248" customFormat="1" ht="52.8" x14ac:dyDescent="0.25">
      <c r="A11" s="127"/>
      <c r="B11" s="152" t="s">
        <v>2104</v>
      </c>
      <c r="C11" s="30">
        <f t="shared" si="0"/>
        <v>40009</v>
      </c>
      <c r="D11" s="230" t="s">
        <v>2105</v>
      </c>
      <c r="E11" s="30">
        <v>1</v>
      </c>
      <c r="F11" s="237" t="s">
        <v>1735</v>
      </c>
      <c r="G11" s="30" t="s">
        <v>393</v>
      </c>
      <c r="H11" s="30" t="s">
        <v>38</v>
      </c>
      <c r="I11" s="77" t="s">
        <v>2106</v>
      </c>
      <c r="J11" s="30" t="s">
        <v>424</v>
      </c>
      <c r="K11" s="30" t="s">
        <v>425</v>
      </c>
      <c r="L11" s="34" t="s">
        <v>407</v>
      </c>
      <c r="M11" s="34" t="s">
        <v>416</v>
      </c>
      <c r="N11" s="34">
        <v>0</v>
      </c>
      <c r="O11" s="34">
        <v>2</v>
      </c>
      <c r="P11" s="127">
        <v>0</v>
      </c>
    </row>
    <row r="12" spans="1:16" s="248" customFormat="1" ht="39.6" x14ac:dyDescent="0.25">
      <c r="A12" s="127"/>
      <c r="B12" s="152" t="s">
        <v>2107</v>
      </c>
      <c r="C12" s="30">
        <f t="shared" si="0"/>
        <v>40010</v>
      </c>
      <c r="D12" s="230" t="s">
        <v>2108</v>
      </c>
      <c r="E12" s="30">
        <v>1</v>
      </c>
      <c r="F12" s="237" t="s">
        <v>2109</v>
      </c>
      <c r="G12" s="30" t="s">
        <v>393</v>
      </c>
      <c r="H12" s="30" t="s">
        <v>38</v>
      </c>
      <c r="I12" s="77" t="s">
        <v>2110</v>
      </c>
      <c r="J12" s="30" t="s">
        <v>424</v>
      </c>
      <c r="K12" s="30" t="s">
        <v>425</v>
      </c>
      <c r="L12" s="34" t="s">
        <v>407</v>
      </c>
      <c r="M12" s="34" t="s">
        <v>416</v>
      </c>
      <c r="N12" s="34">
        <v>1</v>
      </c>
      <c r="O12" s="34">
        <v>2</v>
      </c>
      <c r="P12" s="127">
        <v>1</v>
      </c>
    </row>
    <row r="13" spans="1:16" s="248" customFormat="1" ht="39.6" x14ac:dyDescent="0.25">
      <c r="A13" s="127"/>
      <c r="B13" s="152" t="s">
        <v>2111</v>
      </c>
      <c r="C13" s="30">
        <f t="shared" si="0"/>
        <v>40011</v>
      </c>
      <c r="D13" s="230" t="s">
        <v>2112</v>
      </c>
      <c r="E13" s="30">
        <v>1</v>
      </c>
      <c r="F13" s="237" t="s">
        <v>2113</v>
      </c>
      <c r="G13" s="30" t="s">
        <v>393</v>
      </c>
      <c r="H13" s="30" t="s">
        <v>38</v>
      </c>
      <c r="I13" s="77" t="s">
        <v>2114</v>
      </c>
      <c r="J13" s="30" t="s">
        <v>424</v>
      </c>
      <c r="K13" s="30" t="s">
        <v>425</v>
      </c>
      <c r="L13" s="34" t="s">
        <v>407</v>
      </c>
      <c r="M13" s="34" t="s">
        <v>416</v>
      </c>
      <c r="N13" s="34">
        <v>2</v>
      </c>
      <c r="O13" s="34">
        <v>8</v>
      </c>
      <c r="P13" s="127">
        <v>2</v>
      </c>
    </row>
    <row r="14" spans="1:16" s="248" customFormat="1" ht="39.6" x14ac:dyDescent="0.25">
      <c r="A14" s="127"/>
      <c r="B14" s="152" t="s">
        <v>2115</v>
      </c>
      <c r="C14" s="30">
        <f t="shared" si="0"/>
        <v>40012</v>
      </c>
      <c r="D14" s="230" t="s">
        <v>2116</v>
      </c>
      <c r="E14" s="30">
        <v>1</v>
      </c>
      <c r="F14" s="237" t="s">
        <v>2117</v>
      </c>
      <c r="G14" s="30" t="s">
        <v>393</v>
      </c>
      <c r="H14" s="30" t="s">
        <v>38</v>
      </c>
      <c r="I14" s="77" t="s">
        <v>2118</v>
      </c>
      <c r="J14" s="30" t="s">
        <v>424</v>
      </c>
      <c r="K14" s="30" t="s">
        <v>425</v>
      </c>
      <c r="L14" s="34" t="s">
        <v>407</v>
      </c>
      <c r="M14" s="34" t="s">
        <v>416</v>
      </c>
      <c r="N14" s="34">
        <v>2</v>
      </c>
      <c r="O14" s="34">
        <v>9</v>
      </c>
      <c r="P14" s="127">
        <v>8</v>
      </c>
    </row>
    <row r="15" spans="1:16" s="248" customFormat="1" ht="39.6" x14ac:dyDescent="0.25">
      <c r="A15" s="127"/>
      <c r="B15" s="152" t="s">
        <v>2119</v>
      </c>
      <c r="C15" s="30">
        <f t="shared" si="0"/>
        <v>40013</v>
      </c>
      <c r="D15" s="230" t="s">
        <v>2120</v>
      </c>
      <c r="E15" s="30">
        <v>1</v>
      </c>
      <c r="F15" s="237" t="s">
        <v>2113</v>
      </c>
      <c r="G15" s="30" t="s">
        <v>393</v>
      </c>
      <c r="H15" s="30" t="s">
        <v>38</v>
      </c>
      <c r="I15" s="77" t="s">
        <v>2121</v>
      </c>
      <c r="J15" s="30" t="s">
        <v>424</v>
      </c>
      <c r="K15" s="30" t="s">
        <v>425</v>
      </c>
      <c r="L15" s="34" t="s">
        <v>407</v>
      </c>
      <c r="M15" s="34" t="s">
        <v>416</v>
      </c>
      <c r="N15" s="34">
        <v>2</v>
      </c>
      <c r="O15" s="34">
        <v>8</v>
      </c>
      <c r="P15" s="127">
        <v>3</v>
      </c>
    </row>
    <row r="16" spans="1:16" s="248" customFormat="1" ht="39.6" x14ac:dyDescent="0.25">
      <c r="A16" s="127"/>
      <c r="B16" s="152" t="s">
        <v>2122</v>
      </c>
      <c r="C16" s="30">
        <f t="shared" si="0"/>
        <v>40014</v>
      </c>
      <c r="D16" s="230" t="s">
        <v>2123</v>
      </c>
      <c r="E16" s="30">
        <v>1</v>
      </c>
      <c r="F16" s="237" t="s">
        <v>2113</v>
      </c>
      <c r="G16" s="30" t="s">
        <v>393</v>
      </c>
      <c r="H16" s="30" t="s">
        <v>38</v>
      </c>
      <c r="I16" s="77" t="s">
        <v>2124</v>
      </c>
      <c r="J16" s="30" t="s">
        <v>424</v>
      </c>
      <c r="K16" s="30" t="s">
        <v>425</v>
      </c>
      <c r="L16" s="34" t="s">
        <v>407</v>
      </c>
      <c r="M16" s="34" t="s">
        <v>416</v>
      </c>
      <c r="N16" s="34">
        <v>2</v>
      </c>
      <c r="O16" s="34">
        <v>8</v>
      </c>
      <c r="P16" s="127">
        <v>4</v>
      </c>
    </row>
    <row r="17" spans="1:16" s="248" customFormat="1" ht="39.6" x14ac:dyDescent="0.25">
      <c r="A17" s="127"/>
      <c r="B17" s="152" t="s">
        <v>2125</v>
      </c>
      <c r="C17" s="30">
        <f t="shared" si="0"/>
        <v>40015</v>
      </c>
      <c r="D17" s="230" t="s">
        <v>2126</v>
      </c>
      <c r="E17" s="30">
        <v>1</v>
      </c>
      <c r="F17" s="237" t="s">
        <v>2113</v>
      </c>
      <c r="G17" s="30" t="s">
        <v>393</v>
      </c>
      <c r="H17" s="30" t="s">
        <v>38</v>
      </c>
      <c r="I17" s="77" t="s">
        <v>2127</v>
      </c>
      <c r="J17" s="30" t="s">
        <v>424</v>
      </c>
      <c r="K17" s="30" t="s">
        <v>425</v>
      </c>
      <c r="L17" s="34" t="s">
        <v>407</v>
      </c>
      <c r="M17" s="34" t="s">
        <v>416</v>
      </c>
      <c r="N17" s="34">
        <v>2</v>
      </c>
      <c r="O17" s="34">
        <v>8</v>
      </c>
      <c r="P17" s="127">
        <v>5</v>
      </c>
    </row>
    <row r="18" spans="1:16" s="248" customFormat="1" ht="26.4" x14ac:dyDescent="0.25">
      <c r="A18" s="127"/>
      <c r="B18" s="152" t="s">
        <v>2128</v>
      </c>
      <c r="C18" s="30">
        <f t="shared" si="0"/>
        <v>40016</v>
      </c>
      <c r="D18" s="230" t="s">
        <v>2129</v>
      </c>
      <c r="E18" s="30">
        <v>1</v>
      </c>
      <c r="F18" s="377">
        <v>9</v>
      </c>
      <c r="G18" s="30" t="s">
        <v>393</v>
      </c>
      <c r="H18" s="30" t="s">
        <v>38</v>
      </c>
      <c r="I18" s="77" t="s">
        <v>2130</v>
      </c>
      <c r="J18" s="30" t="s">
        <v>424</v>
      </c>
      <c r="K18" s="30" t="s">
        <v>425</v>
      </c>
      <c r="L18" s="34" t="s">
        <v>407</v>
      </c>
      <c r="M18" s="34" t="s">
        <v>416</v>
      </c>
      <c r="N18" s="34"/>
      <c r="O18" s="34">
        <v>9</v>
      </c>
      <c r="P18" s="127">
        <v>9</v>
      </c>
    </row>
    <row r="19" spans="1:16" s="248" customFormat="1" ht="171.6" x14ac:dyDescent="0.25">
      <c r="A19" s="127"/>
      <c r="B19" s="152" t="s">
        <v>2131</v>
      </c>
      <c r="C19" s="30">
        <f t="shared" si="0"/>
        <v>40017</v>
      </c>
      <c r="D19" s="230" t="s">
        <v>2132</v>
      </c>
      <c r="E19" s="30">
        <v>6</v>
      </c>
      <c r="F19" s="237"/>
      <c r="G19" s="30" t="s">
        <v>393</v>
      </c>
      <c r="H19" s="30" t="s">
        <v>38</v>
      </c>
      <c r="I19" s="77" t="s">
        <v>2615</v>
      </c>
      <c r="J19" s="30" t="s">
        <v>424</v>
      </c>
      <c r="K19" s="30" t="s">
        <v>425</v>
      </c>
      <c r="L19" s="34" t="s">
        <v>407</v>
      </c>
      <c r="M19" s="34" t="s">
        <v>416</v>
      </c>
      <c r="N19" s="34" t="s">
        <v>416</v>
      </c>
      <c r="O19" s="34" t="s">
        <v>416</v>
      </c>
      <c r="P19" s="127" t="s">
        <v>416</v>
      </c>
    </row>
    <row r="20" spans="1:16" s="248" customFormat="1" ht="79.2" x14ac:dyDescent="0.25">
      <c r="A20" s="127"/>
      <c r="B20" s="152" t="s">
        <v>2133</v>
      </c>
      <c r="C20" s="30">
        <f t="shared" si="0"/>
        <v>40023</v>
      </c>
      <c r="D20" s="230" t="s">
        <v>2134</v>
      </c>
      <c r="E20" s="30">
        <v>8</v>
      </c>
      <c r="F20" s="237"/>
      <c r="G20" s="30" t="s">
        <v>393</v>
      </c>
      <c r="H20" s="30" t="s">
        <v>38</v>
      </c>
      <c r="I20" s="77" t="s">
        <v>2616</v>
      </c>
      <c r="J20" s="30" t="s">
        <v>424</v>
      </c>
      <c r="K20" s="30" t="s">
        <v>425</v>
      </c>
      <c r="L20" s="34" t="s">
        <v>407</v>
      </c>
      <c r="M20" s="34" t="s">
        <v>416</v>
      </c>
      <c r="N20" s="34" t="s">
        <v>416</v>
      </c>
      <c r="O20" s="34" t="s">
        <v>416</v>
      </c>
      <c r="P20" s="127" t="s">
        <v>416</v>
      </c>
    </row>
    <row r="21" spans="1:16" s="248" customFormat="1" ht="79.2" x14ac:dyDescent="0.25">
      <c r="A21" s="127"/>
      <c r="B21" s="152" t="s">
        <v>2135</v>
      </c>
      <c r="C21" s="30">
        <f t="shared" si="0"/>
        <v>40031</v>
      </c>
      <c r="D21" s="230" t="s">
        <v>2136</v>
      </c>
      <c r="E21" s="30">
        <v>8</v>
      </c>
      <c r="F21" s="237"/>
      <c r="G21" s="30" t="s">
        <v>393</v>
      </c>
      <c r="H21" s="30" t="s">
        <v>38</v>
      </c>
      <c r="I21" s="77" t="s">
        <v>2617</v>
      </c>
      <c r="J21" s="30" t="s">
        <v>424</v>
      </c>
      <c r="K21" s="30" t="s">
        <v>425</v>
      </c>
      <c r="L21" s="34" t="s">
        <v>407</v>
      </c>
      <c r="M21" s="34" t="s">
        <v>416</v>
      </c>
      <c r="N21" s="34" t="s">
        <v>416</v>
      </c>
      <c r="O21" s="34" t="s">
        <v>416</v>
      </c>
      <c r="P21" s="127" t="s">
        <v>416</v>
      </c>
    </row>
    <row r="22" spans="1:16" s="248" customFormat="1" ht="39.6" x14ac:dyDescent="0.25">
      <c r="A22" s="127"/>
      <c r="B22" s="152" t="s">
        <v>2137</v>
      </c>
      <c r="C22" s="30">
        <f t="shared" si="0"/>
        <v>40039</v>
      </c>
      <c r="D22" s="230" t="s">
        <v>2138</v>
      </c>
      <c r="E22" s="30">
        <v>1</v>
      </c>
      <c r="F22" s="237" t="s">
        <v>2139</v>
      </c>
      <c r="G22" s="30" t="s">
        <v>393</v>
      </c>
      <c r="H22" s="30" t="s">
        <v>38</v>
      </c>
      <c r="I22" s="77" t="s">
        <v>2140</v>
      </c>
      <c r="J22" s="30" t="s">
        <v>424</v>
      </c>
      <c r="K22" s="30" t="s">
        <v>425</v>
      </c>
      <c r="L22" s="34" t="s">
        <v>407</v>
      </c>
      <c r="M22" s="34" t="s">
        <v>416</v>
      </c>
      <c r="N22" s="34">
        <v>0</v>
      </c>
      <c r="O22" s="34">
        <v>23</v>
      </c>
      <c r="P22" s="127">
        <v>0</v>
      </c>
    </row>
    <row r="23" spans="1:16" s="248" customFormat="1" ht="52.8" x14ac:dyDescent="0.25">
      <c r="A23" s="127"/>
      <c r="B23" s="152" t="s">
        <v>2141</v>
      </c>
      <c r="C23" s="30">
        <f t="shared" si="0"/>
        <v>40040</v>
      </c>
      <c r="D23" s="230" t="s">
        <v>2142</v>
      </c>
      <c r="E23" s="30">
        <v>1</v>
      </c>
      <c r="F23" s="237" t="s">
        <v>1735</v>
      </c>
      <c r="G23" s="30" t="s">
        <v>393</v>
      </c>
      <c r="H23" s="30" t="s">
        <v>38</v>
      </c>
      <c r="I23" s="77" t="s">
        <v>2143</v>
      </c>
      <c r="J23" s="30" t="s">
        <v>424</v>
      </c>
      <c r="K23" s="30" t="s">
        <v>425</v>
      </c>
      <c r="L23" s="34" t="s">
        <v>407</v>
      </c>
      <c r="M23" s="34" t="s">
        <v>416</v>
      </c>
      <c r="N23" s="34">
        <v>0</v>
      </c>
      <c r="O23" s="34">
        <v>2</v>
      </c>
      <c r="P23" s="127">
        <v>0</v>
      </c>
    </row>
    <row r="24" spans="1:16" s="248" customFormat="1" ht="52.8" x14ac:dyDescent="0.25">
      <c r="A24" s="127"/>
      <c r="B24" s="152" t="s">
        <v>2144</v>
      </c>
      <c r="C24" s="30">
        <f t="shared" si="0"/>
        <v>40041</v>
      </c>
      <c r="D24" s="230" t="s">
        <v>2145</v>
      </c>
      <c r="E24" s="30">
        <v>1</v>
      </c>
      <c r="F24" s="237" t="s">
        <v>1732</v>
      </c>
      <c r="G24" s="30" t="s">
        <v>393</v>
      </c>
      <c r="H24" s="30" t="s">
        <v>38</v>
      </c>
      <c r="I24" s="77" t="s">
        <v>2146</v>
      </c>
      <c r="J24" s="30" t="s">
        <v>424</v>
      </c>
      <c r="K24" s="30" t="s">
        <v>425</v>
      </c>
      <c r="L24" s="34" t="s">
        <v>407</v>
      </c>
      <c r="M24" s="34" t="s">
        <v>416</v>
      </c>
      <c r="N24" s="34">
        <v>1</v>
      </c>
      <c r="O24" s="34">
        <v>3</v>
      </c>
      <c r="P24" s="127">
        <v>2</v>
      </c>
    </row>
    <row r="25" spans="1:16" s="248" customFormat="1" ht="52.8" x14ac:dyDescent="0.25">
      <c r="A25" s="127"/>
      <c r="B25" s="152" t="s">
        <v>2147</v>
      </c>
      <c r="C25" s="30">
        <f t="shared" si="0"/>
        <v>40042</v>
      </c>
      <c r="D25" s="230" t="s">
        <v>2148</v>
      </c>
      <c r="E25" s="30">
        <v>1</v>
      </c>
      <c r="F25" s="237" t="s">
        <v>1732</v>
      </c>
      <c r="G25" s="30" t="s">
        <v>393</v>
      </c>
      <c r="H25" s="30" t="s">
        <v>38</v>
      </c>
      <c r="I25" s="77" t="s">
        <v>2149</v>
      </c>
      <c r="J25" s="30" t="s">
        <v>424</v>
      </c>
      <c r="K25" s="30" t="s">
        <v>425</v>
      </c>
      <c r="L25" s="34" t="s">
        <v>407</v>
      </c>
      <c r="M25" s="34" t="s">
        <v>416</v>
      </c>
      <c r="N25" s="34">
        <v>1</v>
      </c>
      <c r="O25" s="34">
        <v>3</v>
      </c>
      <c r="P25" s="127">
        <v>2</v>
      </c>
    </row>
    <row r="26" spans="1:16" s="248" customFormat="1" ht="39.6" x14ac:dyDescent="0.25">
      <c r="A26" s="127"/>
      <c r="B26" s="152" t="s">
        <v>2150</v>
      </c>
      <c r="C26" s="30">
        <f t="shared" si="0"/>
        <v>40043</v>
      </c>
      <c r="D26" s="230" t="s">
        <v>2151</v>
      </c>
      <c r="E26" s="30">
        <v>1</v>
      </c>
      <c r="F26" s="237" t="s">
        <v>2109</v>
      </c>
      <c r="G26" s="30" t="s">
        <v>393</v>
      </c>
      <c r="H26" s="30" t="s">
        <v>38</v>
      </c>
      <c r="I26" s="77" t="s">
        <v>2152</v>
      </c>
      <c r="J26" s="30" t="s">
        <v>424</v>
      </c>
      <c r="K26" s="30" t="s">
        <v>425</v>
      </c>
      <c r="L26" s="34" t="s">
        <v>407</v>
      </c>
      <c r="M26" s="34" t="s">
        <v>416</v>
      </c>
      <c r="N26" s="34">
        <v>1</v>
      </c>
      <c r="O26" s="34">
        <v>2</v>
      </c>
      <c r="P26" s="127">
        <v>2</v>
      </c>
    </row>
    <row r="27" spans="1:16" s="248" customFormat="1" ht="118.8" x14ac:dyDescent="0.25">
      <c r="A27" s="127"/>
      <c r="B27" s="152" t="s">
        <v>2153</v>
      </c>
      <c r="C27" s="30">
        <f t="shared" si="0"/>
        <v>40044</v>
      </c>
      <c r="D27" s="230" t="s">
        <v>2154</v>
      </c>
      <c r="E27" s="30">
        <v>1</v>
      </c>
      <c r="F27" s="237" t="s">
        <v>1731</v>
      </c>
      <c r="G27" s="30" t="s">
        <v>393</v>
      </c>
      <c r="H27" s="30" t="s">
        <v>38</v>
      </c>
      <c r="I27" s="77" t="s">
        <v>2155</v>
      </c>
      <c r="J27" s="30" t="s">
        <v>424</v>
      </c>
      <c r="K27" s="30" t="s">
        <v>425</v>
      </c>
      <c r="L27" s="34" t="s">
        <v>407</v>
      </c>
      <c r="M27" s="34" t="s">
        <v>416</v>
      </c>
      <c r="N27" s="34">
        <v>1</v>
      </c>
      <c r="O27" s="34">
        <v>8</v>
      </c>
      <c r="P27" s="127">
        <v>6</v>
      </c>
    </row>
    <row r="28" spans="1:16" s="248" customFormat="1" ht="52.8" x14ac:dyDescent="0.25">
      <c r="A28" s="127"/>
      <c r="B28" s="152" t="s">
        <v>2156</v>
      </c>
      <c r="C28" s="30">
        <f t="shared" si="0"/>
        <v>40045</v>
      </c>
      <c r="D28" s="230" t="s">
        <v>2157</v>
      </c>
      <c r="E28" s="30">
        <v>1</v>
      </c>
      <c r="F28" s="237" t="s">
        <v>1732</v>
      </c>
      <c r="G28" s="30" t="s">
        <v>393</v>
      </c>
      <c r="H28" s="30" t="s">
        <v>38</v>
      </c>
      <c r="I28" s="77" t="s">
        <v>2158</v>
      </c>
      <c r="J28" s="30" t="s">
        <v>424</v>
      </c>
      <c r="K28" s="30" t="s">
        <v>425</v>
      </c>
      <c r="L28" s="34" t="s">
        <v>407</v>
      </c>
      <c r="M28" s="34" t="s">
        <v>416</v>
      </c>
      <c r="N28" s="34">
        <v>1</v>
      </c>
      <c r="O28" s="34">
        <v>3</v>
      </c>
      <c r="P28" s="127">
        <v>1</v>
      </c>
    </row>
    <row r="29" spans="1:16" s="248" customFormat="1" ht="52.8" x14ac:dyDescent="0.25">
      <c r="A29" s="127"/>
      <c r="B29" s="152" t="s">
        <v>2159</v>
      </c>
      <c r="C29" s="30">
        <f t="shared" si="0"/>
        <v>40046</v>
      </c>
      <c r="D29" s="230" t="s">
        <v>2160</v>
      </c>
      <c r="E29" s="30">
        <v>1</v>
      </c>
      <c r="F29" s="237" t="s">
        <v>1732</v>
      </c>
      <c r="G29" s="30" t="s">
        <v>393</v>
      </c>
      <c r="H29" s="30" t="s">
        <v>38</v>
      </c>
      <c r="I29" s="77" t="s">
        <v>2161</v>
      </c>
      <c r="J29" s="30" t="s">
        <v>424</v>
      </c>
      <c r="K29" s="30" t="s">
        <v>425</v>
      </c>
      <c r="L29" s="34" t="s">
        <v>407</v>
      </c>
      <c r="M29" s="34" t="s">
        <v>416</v>
      </c>
      <c r="N29" s="34">
        <v>1</v>
      </c>
      <c r="O29" s="34">
        <v>3</v>
      </c>
      <c r="P29" s="127">
        <v>3</v>
      </c>
    </row>
    <row r="30" spans="1:16" s="248" customFormat="1" ht="39.6" x14ac:dyDescent="0.25">
      <c r="A30" s="127"/>
      <c r="B30" s="378" t="s">
        <v>2162</v>
      </c>
      <c r="C30" s="30">
        <f t="shared" si="0"/>
        <v>40047</v>
      </c>
      <c r="D30" s="230" t="s">
        <v>2163</v>
      </c>
      <c r="E30" s="30">
        <v>1</v>
      </c>
      <c r="F30" s="237" t="s">
        <v>2109</v>
      </c>
      <c r="G30" s="30" t="s">
        <v>393</v>
      </c>
      <c r="H30" s="30" t="s">
        <v>38</v>
      </c>
      <c r="I30" s="77" t="s">
        <v>2164</v>
      </c>
      <c r="J30" s="30" t="s">
        <v>424</v>
      </c>
      <c r="K30" s="30" t="s">
        <v>425</v>
      </c>
      <c r="L30" s="34" t="s">
        <v>407</v>
      </c>
      <c r="M30" s="34" t="s">
        <v>416</v>
      </c>
      <c r="N30" s="34">
        <v>1</v>
      </c>
      <c r="O30" s="34">
        <v>2</v>
      </c>
      <c r="P30" s="127">
        <v>1</v>
      </c>
    </row>
    <row r="31" spans="1:16" s="248" customFormat="1" ht="39.6" x14ac:dyDescent="0.25">
      <c r="A31" s="127"/>
      <c r="B31" s="378" t="s">
        <v>2165</v>
      </c>
      <c r="C31" s="30">
        <f t="shared" si="0"/>
        <v>40048</v>
      </c>
      <c r="D31" s="230" t="s">
        <v>2166</v>
      </c>
      <c r="E31" s="30">
        <v>1</v>
      </c>
      <c r="F31" s="237" t="s">
        <v>2109</v>
      </c>
      <c r="G31" s="30" t="s">
        <v>393</v>
      </c>
      <c r="H31" s="30" t="s">
        <v>38</v>
      </c>
      <c r="I31" s="77" t="s">
        <v>2167</v>
      </c>
      <c r="J31" s="30" t="s">
        <v>424</v>
      </c>
      <c r="K31" s="30" t="s">
        <v>425</v>
      </c>
      <c r="L31" s="34" t="s">
        <v>407</v>
      </c>
      <c r="M31" s="34" t="s">
        <v>416</v>
      </c>
      <c r="N31" s="34">
        <v>1</v>
      </c>
      <c r="O31" s="34">
        <v>2</v>
      </c>
      <c r="P31" s="127">
        <v>1</v>
      </c>
    </row>
    <row r="32" spans="1:16" s="248" customFormat="1" ht="52.8" x14ac:dyDescent="0.25">
      <c r="A32" s="127"/>
      <c r="B32" s="152" t="s">
        <v>2168</v>
      </c>
      <c r="C32" s="30">
        <f t="shared" si="0"/>
        <v>40049</v>
      </c>
      <c r="D32" s="379" t="s">
        <v>2169</v>
      </c>
      <c r="E32" s="380">
        <v>1</v>
      </c>
      <c r="F32" s="237" t="s">
        <v>2786</v>
      </c>
      <c r="G32" s="30" t="s">
        <v>393</v>
      </c>
      <c r="H32" s="30" t="s">
        <v>38</v>
      </c>
      <c r="I32" s="77" t="s">
        <v>2788</v>
      </c>
      <c r="J32" s="30" t="s">
        <v>424</v>
      </c>
      <c r="K32" s="30" t="s">
        <v>425</v>
      </c>
      <c r="L32" s="34" t="s">
        <v>407</v>
      </c>
      <c r="M32" s="34" t="s">
        <v>416</v>
      </c>
      <c r="N32" s="34">
        <v>0</v>
      </c>
      <c r="O32" s="34">
        <v>1440</v>
      </c>
      <c r="P32" s="127">
        <v>0</v>
      </c>
    </row>
    <row r="33" spans="1:16" s="248" customFormat="1" ht="52.8" x14ac:dyDescent="0.25">
      <c r="A33" s="127"/>
      <c r="B33" s="152" t="s">
        <v>2170</v>
      </c>
      <c r="C33" s="30">
        <f t="shared" si="0"/>
        <v>40050</v>
      </c>
      <c r="D33" s="379" t="s">
        <v>2171</v>
      </c>
      <c r="E33" s="380">
        <v>1</v>
      </c>
      <c r="F33" s="237" t="s">
        <v>2787</v>
      </c>
      <c r="G33" s="30" t="s">
        <v>393</v>
      </c>
      <c r="H33" s="30" t="s">
        <v>38</v>
      </c>
      <c r="I33" s="77" t="s">
        <v>2789</v>
      </c>
      <c r="J33" s="30" t="s">
        <v>424</v>
      </c>
      <c r="K33" s="30" t="s">
        <v>425</v>
      </c>
      <c r="L33" s="34" t="s">
        <v>407</v>
      </c>
      <c r="M33" s="34" t="s">
        <v>416</v>
      </c>
      <c r="N33" s="34">
        <v>0</v>
      </c>
      <c r="O33" s="34">
        <v>60</v>
      </c>
      <c r="P33" s="127">
        <v>0</v>
      </c>
    </row>
    <row r="34" spans="1:16" s="248" customFormat="1" x14ac:dyDescent="0.25">
      <c r="A34" s="127"/>
      <c r="B34" s="291"/>
      <c r="C34" s="282">
        <f t="shared" si="0"/>
        <v>40051</v>
      </c>
      <c r="D34" s="281" t="s">
        <v>7</v>
      </c>
      <c r="E34" s="282">
        <v>2</v>
      </c>
      <c r="F34" s="282"/>
      <c r="G34" s="282"/>
      <c r="H34" s="282"/>
      <c r="I34" s="283"/>
      <c r="J34" s="283"/>
      <c r="K34" s="282"/>
      <c r="L34" s="282"/>
      <c r="M34" s="282"/>
      <c r="N34" s="282"/>
      <c r="O34" s="282"/>
      <c r="P34" s="282"/>
    </row>
    <row r="35" spans="1:16" s="248" customFormat="1" ht="39.6" x14ac:dyDescent="0.25">
      <c r="A35" s="127"/>
      <c r="B35" s="381" t="s">
        <v>2674</v>
      </c>
      <c r="C35" s="30">
        <f t="shared" si="0"/>
        <v>40053</v>
      </c>
      <c r="D35" s="379" t="s">
        <v>2675</v>
      </c>
      <c r="E35" s="380">
        <v>1</v>
      </c>
      <c r="F35" s="237" t="s">
        <v>1757</v>
      </c>
      <c r="G35" s="30" t="s">
        <v>393</v>
      </c>
      <c r="H35" s="380" t="s">
        <v>38</v>
      </c>
      <c r="I35" s="77" t="s">
        <v>2676</v>
      </c>
      <c r="J35" s="30" t="s">
        <v>424</v>
      </c>
      <c r="K35" s="30" t="s">
        <v>425</v>
      </c>
      <c r="L35" s="34" t="s">
        <v>407</v>
      </c>
      <c r="M35" s="34" t="s">
        <v>416</v>
      </c>
      <c r="N35" s="34">
        <v>1</v>
      </c>
      <c r="O35" s="34">
        <v>2</v>
      </c>
      <c r="P35" s="127">
        <v>1</v>
      </c>
    </row>
    <row r="36" spans="1:16" s="248" customFormat="1" ht="39.6" x14ac:dyDescent="0.25">
      <c r="A36" s="127"/>
      <c r="B36" s="381" t="s">
        <v>2677</v>
      </c>
      <c r="C36" s="30">
        <f t="shared" ref="C36:C67" si="1">SUM(C35,E35)</f>
        <v>40054</v>
      </c>
      <c r="D36" s="379" t="s">
        <v>2678</v>
      </c>
      <c r="E36" s="380">
        <v>1</v>
      </c>
      <c r="F36" s="237" t="s">
        <v>1757</v>
      </c>
      <c r="G36" s="30" t="s">
        <v>393</v>
      </c>
      <c r="H36" s="380" t="s">
        <v>38</v>
      </c>
      <c r="I36" s="77" t="s">
        <v>2679</v>
      </c>
      <c r="J36" s="30" t="s">
        <v>424</v>
      </c>
      <c r="K36" s="30" t="s">
        <v>425</v>
      </c>
      <c r="L36" s="34" t="s">
        <v>407</v>
      </c>
      <c r="M36" s="34" t="s">
        <v>416</v>
      </c>
      <c r="N36" s="34">
        <v>1</v>
      </c>
      <c r="O36" s="34">
        <v>2</v>
      </c>
      <c r="P36" s="127">
        <v>1</v>
      </c>
    </row>
    <row r="37" spans="1:16" s="248" customFormat="1" ht="39.6" x14ac:dyDescent="0.25">
      <c r="A37" s="127"/>
      <c r="B37" s="381" t="s">
        <v>2680</v>
      </c>
      <c r="C37" s="30">
        <f t="shared" si="1"/>
        <v>40055</v>
      </c>
      <c r="D37" s="379" t="s">
        <v>2681</v>
      </c>
      <c r="E37" s="380">
        <v>1</v>
      </c>
      <c r="F37" s="237" t="s">
        <v>1757</v>
      </c>
      <c r="G37" s="30" t="s">
        <v>393</v>
      </c>
      <c r="H37" s="380" t="s">
        <v>38</v>
      </c>
      <c r="I37" s="77" t="s">
        <v>2682</v>
      </c>
      <c r="J37" s="30" t="s">
        <v>424</v>
      </c>
      <c r="K37" s="30" t="s">
        <v>425</v>
      </c>
      <c r="L37" s="34" t="s">
        <v>407</v>
      </c>
      <c r="M37" s="34" t="s">
        <v>416</v>
      </c>
      <c r="N37" s="34">
        <v>1</v>
      </c>
      <c r="O37" s="34">
        <v>2</v>
      </c>
      <c r="P37" s="127">
        <v>1</v>
      </c>
    </row>
    <row r="38" spans="1:16" s="248" customFormat="1" ht="26.4" x14ac:dyDescent="0.25">
      <c r="A38" s="127"/>
      <c r="B38" s="381" t="s">
        <v>2781</v>
      </c>
      <c r="C38" s="30">
        <f t="shared" si="1"/>
        <v>40056</v>
      </c>
      <c r="D38" s="379" t="s">
        <v>2780</v>
      </c>
      <c r="E38" s="380">
        <v>1</v>
      </c>
      <c r="F38" s="237" t="s">
        <v>2779</v>
      </c>
      <c r="G38" s="30" t="s">
        <v>393</v>
      </c>
      <c r="H38" s="380" t="s">
        <v>38</v>
      </c>
      <c r="I38" s="417" t="s">
        <v>2782</v>
      </c>
      <c r="J38" s="30" t="s">
        <v>424</v>
      </c>
      <c r="K38" s="30" t="s">
        <v>425</v>
      </c>
      <c r="L38" s="34" t="s">
        <v>407</v>
      </c>
      <c r="M38" s="34" t="s">
        <v>416</v>
      </c>
      <c r="N38" s="34">
        <v>1</v>
      </c>
      <c r="O38" s="34">
        <v>500</v>
      </c>
      <c r="P38" s="127">
        <v>1</v>
      </c>
    </row>
    <row r="39" spans="1:16" s="248" customFormat="1" x14ac:dyDescent="0.25">
      <c r="A39" s="127"/>
      <c r="B39" s="291"/>
      <c r="C39" s="282">
        <f t="shared" si="1"/>
        <v>40057</v>
      </c>
      <c r="D39" s="281" t="s">
        <v>7</v>
      </c>
      <c r="E39" s="282">
        <v>1</v>
      </c>
      <c r="F39" s="282"/>
      <c r="G39" s="282"/>
      <c r="H39" s="282" t="s">
        <v>38</v>
      </c>
      <c r="I39" s="283"/>
      <c r="J39" s="283"/>
      <c r="K39" s="282"/>
      <c r="L39" s="282"/>
      <c r="M39" s="282"/>
      <c r="N39" s="282"/>
      <c r="O39" s="282"/>
      <c r="P39" s="282"/>
    </row>
    <row r="40" spans="1:16" s="141" customFormat="1" ht="39.6" x14ac:dyDescent="0.25">
      <c r="A40" s="127"/>
      <c r="B40" s="368" t="s">
        <v>2762</v>
      </c>
      <c r="C40" s="382">
        <f t="shared" si="1"/>
        <v>40058</v>
      </c>
      <c r="D40" s="383" t="s">
        <v>2761</v>
      </c>
      <c r="E40" s="30">
        <v>1</v>
      </c>
      <c r="F40" s="30" t="s">
        <v>2783</v>
      </c>
      <c r="G40" s="30" t="s">
        <v>393</v>
      </c>
      <c r="H40" s="123" t="s">
        <v>38</v>
      </c>
      <c r="I40" s="223" t="s">
        <v>2784</v>
      </c>
      <c r="J40" s="30" t="s">
        <v>424</v>
      </c>
      <c r="K40" s="30" t="s">
        <v>425</v>
      </c>
      <c r="L40" s="34" t="s">
        <v>407</v>
      </c>
      <c r="M40" s="198"/>
      <c r="N40" s="127">
        <v>0</v>
      </c>
      <c r="O40" s="127">
        <v>43690</v>
      </c>
      <c r="P40" s="127">
        <v>0</v>
      </c>
    </row>
    <row r="41" spans="1:16" s="248" customFormat="1" x14ac:dyDescent="0.25">
      <c r="A41" s="127"/>
      <c r="B41" s="291"/>
      <c r="C41" s="282">
        <f t="shared" si="1"/>
        <v>40059</v>
      </c>
      <c r="D41" s="281" t="s">
        <v>7</v>
      </c>
      <c r="E41" s="282">
        <v>92</v>
      </c>
      <c r="F41" s="282"/>
      <c r="G41" s="282"/>
      <c r="H41" s="282" t="s">
        <v>38</v>
      </c>
      <c r="I41" s="283"/>
      <c r="J41" s="283"/>
      <c r="K41" s="282"/>
      <c r="L41" s="282"/>
      <c r="M41" s="282"/>
      <c r="N41" s="282"/>
      <c r="O41" s="282"/>
      <c r="P41" s="282"/>
    </row>
    <row r="42" spans="1:16" s="248" customFormat="1" x14ac:dyDescent="0.25">
      <c r="A42" s="127"/>
      <c r="B42" s="152" t="s">
        <v>2172</v>
      </c>
      <c r="C42" s="382">
        <f t="shared" si="1"/>
        <v>40151</v>
      </c>
      <c r="D42" s="21" t="s">
        <v>2173</v>
      </c>
      <c r="E42" s="30">
        <v>2</v>
      </c>
      <c r="F42" s="237" t="s">
        <v>416</v>
      </c>
      <c r="G42" s="30" t="s">
        <v>393</v>
      </c>
      <c r="H42" s="30" t="s">
        <v>39</v>
      </c>
      <c r="I42" s="35" t="s">
        <v>2174</v>
      </c>
      <c r="J42" s="30" t="s">
        <v>424</v>
      </c>
      <c r="K42" s="30" t="s">
        <v>425</v>
      </c>
      <c r="L42" s="34" t="s">
        <v>407</v>
      </c>
      <c r="M42" s="34" t="s">
        <v>416</v>
      </c>
      <c r="N42" s="34"/>
      <c r="O42" s="34"/>
      <c r="P42" s="127">
        <v>60</v>
      </c>
    </row>
    <row r="43" spans="1:16" s="248" customFormat="1" x14ac:dyDescent="0.25">
      <c r="A43" s="127"/>
      <c r="B43" s="152" t="s">
        <v>2175</v>
      </c>
      <c r="C43" s="30">
        <f t="shared" si="1"/>
        <v>40153</v>
      </c>
      <c r="D43" s="21" t="s">
        <v>2176</v>
      </c>
      <c r="E43" s="30">
        <v>2</v>
      </c>
      <c r="F43" s="237" t="s">
        <v>416</v>
      </c>
      <c r="G43" s="30" t="s">
        <v>393</v>
      </c>
      <c r="H43" s="30" t="s">
        <v>39</v>
      </c>
      <c r="I43" s="35" t="s">
        <v>2177</v>
      </c>
      <c r="J43" s="30" t="s">
        <v>424</v>
      </c>
      <c r="K43" s="30" t="s">
        <v>425</v>
      </c>
      <c r="L43" s="34" t="s">
        <v>407</v>
      </c>
      <c r="M43" s="34" t="s">
        <v>416</v>
      </c>
      <c r="N43" s="34"/>
      <c r="O43" s="34"/>
      <c r="P43" s="127">
        <v>14.73</v>
      </c>
    </row>
    <row r="44" spans="1:16" s="248" customFormat="1" x14ac:dyDescent="0.25">
      <c r="A44" s="127"/>
      <c r="B44" s="152" t="s">
        <v>2178</v>
      </c>
      <c r="C44" s="30">
        <f t="shared" si="1"/>
        <v>40155</v>
      </c>
      <c r="D44" s="21" t="s">
        <v>2179</v>
      </c>
      <c r="E44" s="30">
        <v>2</v>
      </c>
      <c r="F44" s="237" t="s">
        <v>416</v>
      </c>
      <c r="G44" s="30" t="s">
        <v>393</v>
      </c>
      <c r="H44" s="30" t="s">
        <v>39</v>
      </c>
      <c r="I44" s="35" t="s">
        <v>2179</v>
      </c>
      <c r="J44" s="30" t="s">
        <v>424</v>
      </c>
      <c r="K44" s="30" t="s">
        <v>425</v>
      </c>
      <c r="L44" s="34" t="s">
        <v>407</v>
      </c>
      <c r="M44" s="34" t="s">
        <v>416</v>
      </c>
      <c r="N44" s="34"/>
      <c r="O44" s="34"/>
      <c r="P44" s="127" t="s">
        <v>416</v>
      </c>
    </row>
    <row r="45" spans="1:16" s="248" customFormat="1" ht="26.4" x14ac:dyDescent="0.25">
      <c r="A45" s="127"/>
      <c r="B45" s="378" t="s">
        <v>2180</v>
      </c>
      <c r="C45" s="30">
        <f t="shared" si="1"/>
        <v>40157</v>
      </c>
      <c r="D45" s="21" t="s">
        <v>2181</v>
      </c>
      <c r="E45" s="30">
        <v>2</v>
      </c>
      <c r="F45" s="237" t="s">
        <v>1742</v>
      </c>
      <c r="G45" s="30" t="s">
        <v>393</v>
      </c>
      <c r="H45" s="30" t="s">
        <v>39</v>
      </c>
      <c r="I45" s="35" t="s">
        <v>2182</v>
      </c>
      <c r="J45" s="30" t="s">
        <v>424</v>
      </c>
      <c r="K45" s="30" t="s">
        <v>425</v>
      </c>
      <c r="L45" s="34" t="s">
        <v>407</v>
      </c>
      <c r="M45" s="34" t="s">
        <v>416</v>
      </c>
      <c r="N45" s="34">
        <v>0</v>
      </c>
      <c r="O45" s="34">
        <v>1000</v>
      </c>
      <c r="P45" s="127">
        <v>0</v>
      </c>
    </row>
    <row r="46" spans="1:16" s="248" customFormat="1" x14ac:dyDescent="0.25">
      <c r="A46" s="127"/>
      <c r="B46" s="378" t="s">
        <v>2183</v>
      </c>
      <c r="C46" s="30">
        <f t="shared" si="1"/>
        <v>40159</v>
      </c>
      <c r="D46" s="21" t="s">
        <v>2184</v>
      </c>
      <c r="E46" s="30">
        <v>2</v>
      </c>
      <c r="F46" s="237" t="s">
        <v>2185</v>
      </c>
      <c r="G46" s="30" t="s">
        <v>393</v>
      </c>
      <c r="H46" s="30" t="s">
        <v>39</v>
      </c>
      <c r="I46" s="35" t="s">
        <v>2186</v>
      </c>
      <c r="J46" s="30" t="s">
        <v>424</v>
      </c>
      <c r="K46" s="30" t="s">
        <v>425</v>
      </c>
      <c r="L46" s="34" t="s">
        <v>407</v>
      </c>
      <c r="M46" s="34" t="s">
        <v>416</v>
      </c>
      <c r="N46" s="34">
        <v>0</v>
      </c>
      <c r="O46" s="34">
        <v>20000</v>
      </c>
      <c r="P46" s="127">
        <v>0</v>
      </c>
    </row>
    <row r="47" spans="1:16" s="248" customFormat="1" ht="26.4" x14ac:dyDescent="0.25">
      <c r="A47" s="127"/>
      <c r="B47" s="378" t="s">
        <v>2187</v>
      </c>
      <c r="C47" s="30">
        <f t="shared" si="1"/>
        <v>40161</v>
      </c>
      <c r="D47" s="21" t="s">
        <v>2188</v>
      </c>
      <c r="E47" s="30">
        <v>2</v>
      </c>
      <c r="F47" s="237" t="s">
        <v>2189</v>
      </c>
      <c r="G47" s="30" t="s">
        <v>393</v>
      </c>
      <c r="H47" s="30" t="s">
        <v>39</v>
      </c>
      <c r="I47" s="35" t="s">
        <v>2190</v>
      </c>
      <c r="J47" s="30" t="s">
        <v>424</v>
      </c>
      <c r="K47" s="30" t="s">
        <v>425</v>
      </c>
      <c r="L47" s="34" t="s">
        <v>407</v>
      </c>
      <c r="M47" s="34" t="s">
        <v>416</v>
      </c>
      <c r="N47" s="384">
        <v>-200</v>
      </c>
      <c r="O47" s="34">
        <v>400</v>
      </c>
      <c r="P47" s="127">
        <v>0</v>
      </c>
    </row>
    <row r="48" spans="1:16" s="248" customFormat="1" ht="28.8" x14ac:dyDescent="0.25">
      <c r="A48" s="127"/>
      <c r="B48" s="378" t="s">
        <v>2191</v>
      </c>
      <c r="C48" s="30">
        <f t="shared" si="1"/>
        <v>40163</v>
      </c>
      <c r="D48" s="21" t="s">
        <v>2192</v>
      </c>
      <c r="E48" s="30">
        <v>2</v>
      </c>
      <c r="F48" s="237" t="s">
        <v>2193</v>
      </c>
      <c r="G48" s="30" t="s">
        <v>393</v>
      </c>
      <c r="H48" s="30" t="s">
        <v>39</v>
      </c>
      <c r="I48" s="35" t="s">
        <v>2194</v>
      </c>
      <c r="J48" s="30" t="s">
        <v>424</v>
      </c>
      <c r="K48" s="30" t="s">
        <v>425</v>
      </c>
      <c r="L48" s="34" t="s">
        <v>407</v>
      </c>
      <c r="M48" s="34" t="s">
        <v>416</v>
      </c>
      <c r="N48" s="34">
        <v>0</v>
      </c>
      <c r="O48" s="34">
        <v>200</v>
      </c>
      <c r="P48" s="127">
        <v>0</v>
      </c>
    </row>
    <row r="49" spans="1:16" s="248" customFormat="1" x14ac:dyDescent="0.25">
      <c r="A49" s="127"/>
      <c r="B49" s="152" t="s">
        <v>2195</v>
      </c>
      <c r="C49" s="30">
        <f t="shared" si="1"/>
        <v>40165</v>
      </c>
      <c r="D49" s="20" t="s">
        <v>2196</v>
      </c>
      <c r="E49" s="30">
        <v>2</v>
      </c>
      <c r="F49" s="237" t="s">
        <v>2197</v>
      </c>
      <c r="G49" s="30" t="s">
        <v>393</v>
      </c>
      <c r="H49" s="30" t="s">
        <v>39</v>
      </c>
      <c r="I49" s="411" t="s">
        <v>2198</v>
      </c>
      <c r="J49" s="30" t="s">
        <v>424</v>
      </c>
      <c r="K49" s="30" t="s">
        <v>425</v>
      </c>
      <c r="L49" s="34" t="s">
        <v>407</v>
      </c>
      <c r="M49" s="34" t="s">
        <v>416</v>
      </c>
      <c r="N49" s="34">
        <v>0</v>
      </c>
      <c r="O49" s="34">
        <v>100</v>
      </c>
      <c r="P49" s="127"/>
    </row>
    <row r="50" spans="1:16" s="248" customFormat="1" x14ac:dyDescent="0.25">
      <c r="A50" s="127"/>
      <c r="B50" s="152" t="s">
        <v>2199</v>
      </c>
      <c r="C50" s="30">
        <f t="shared" si="1"/>
        <v>40167</v>
      </c>
      <c r="D50" s="21" t="s">
        <v>2200</v>
      </c>
      <c r="E50" s="30">
        <v>2</v>
      </c>
      <c r="F50" s="237" t="s">
        <v>1742</v>
      </c>
      <c r="G50" s="30" t="s">
        <v>393</v>
      </c>
      <c r="H50" s="30" t="s">
        <v>39</v>
      </c>
      <c r="I50" s="35" t="s">
        <v>2200</v>
      </c>
      <c r="J50" s="30" t="s">
        <v>424</v>
      </c>
      <c r="K50" s="30" t="s">
        <v>425</v>
      </c>
      <c r="L50" s="34" t="s">
        <v>407</v>
      </c>
      <c r="M50" s="34" t="s">
        <v>416</v>
      </c>
      <c r="N50" s="34">
        <v>0</v>
      </c>
      <c r="O50" s="34">
        <v>1000</v>
      </c>
      <c r="P50" s="127">
        <v>0</v>
      </c>
    </row>
    <row r="51" spans="1:16" s="248" customFormat="1" x14ac:dyDescent="0.25">
      <c r="A51" s="127"/>
      <c r="B51" s="152" t="s">
        <v>2201</v>
      </c>
      <c r="C51" s="30">
        <f t="shared" si="1"/>
        <v>40169</v>
      </c>
      <c r="D51" s="21" t="s">
        <v>2202</v>
      </c>
      <c r="E51" s="30">
        <v>2</v>
      </c>
      <c r="F51" s="237" t="s">
        <v>416</v>
      </c>
      <c r="G51" s="30" t="s">
        <v>393</v>
      </c>
      <c r="H51" s="30" t="s">
        <v>39</v>
      </c>
      <c r="I51" s="35" t="s">
        <v>2203</v>
      </c>
      <c r="J51" s="30" t="s">
        <v>424</v>
      </c>
      <c r="K51" s="30" t="s">
        <v>425</v>
      </c>
      <c r="L51" s="34" t="s">
        <v>407</v>
      </c>
      <c r="M51" s="34" t="s">
        <v>416</v>
      </c>
      <c r="N51" s="34"/>
      <c r="O51" s="34"/>
      <c r="P51" s="127">
        <v>4.6566000000000003E-2</v>
      </c>
    </row>
    <row r="52" spans="1:16" s="248" customFormat="1" ht="26.4" x14ac:dyDescent="0.25">
      <c r="A52" s="127"/>
      <c r="B52" s="152" t="s">
        <v>2204</v>
      </c>
      <c r="C52" s="30">
        <f t="shared" si="1"/>
        <v>40171</v>
      </c>
      <c r="D52" s="21" t="s">
        <v>2205</v>
      </c>
      <c r="E52" s="30">
        <v>2</v>
      </c>
      <c r="F52" s="237" t="s">
        <v>416</v>
      </c>
      <c r="G52" s="30" t="s">
        <v>393</v>
      </c>
      <c r="H52" s="30" t="s">
        <v>39</v>
      </c>
      <c r="I52" s="35" t="s">
        <v>2206</v>
      </c>
      <c r="J52" s="30" t="s">
        <v>424</v>
      </c>
      <c r="K52" s="30" t="s">
        <v>425</v>
      </c>
      <c r="L52" s="34" t="s">
        <v>407</v>
      </c>
      <c r="M52" s="34" t="s">
        <v>416</v>
      </c>
      <c r="N52" s="34"/>
      <c r="O52" s="34"/>
      <c r="P52" s="127">
        <v>0</v>
      </c>
    </row>
    <row r="53" spans="1:16" s="248" customFormat="1" ht="26.4" x14ac:dyDescent="0.25">
      <c r="A53" s="127"/>
      <c r="B53" s="152" t="s">
        <v>2207</v>
      </c>
      <c r="C53" s="30">
        <f t="shared" si="1"/>
        <v>40173</v>
      </c>
      <c r="D53" s="21" t="s">
        <v>2208</v>
      </c>
      <c r="E53" s="30">
        <v>2</v>
      </c>
      <c r="F53" s="237" t="s">
        <v>416</v>
      </c>
      <c r="G53" s="30" t="s">
        <v>393</v>
      </c>
      <c r="H53" s="30" t="s">
        <v>39</v>
      </c>
      <c r="I53" s="35" t="s">
        <v>2209</v>
      </c>
      <c r="J53" s="30" t="s">
        <v>424</v>
      </c>
      <c r="K53" s="30" t="s">
        <v>425</v>
      </c>
      <c r="L53" s="34" t="s">
        <v>407</v>
      </c>
      <c r="M53" s="34" t="s">
        <v>416</v>
      </c>
      <c r="N53" s="34"/>
      <c r="O53" s="34"/>
      <c r="P53" s="127">
        <v>0</v>
      </c>
    </row>
    <row r="54" spans="1:16" s="248" customFormat="1" x14ac:dyDescent="0.25">
      <c r="A54" s="127"/>
      <c r="B54" s="152" t="s">
        <v>2210</v>
      </c>
      <c r="C54" s="30">
        <f t="shared" si="1"/>
        <v>40175</v>
      </c>
      <c r="D54" s="21" t="s">
        <v>2211</v>
      </c>
      <c r="E54" s="30">
        <v>2</v>
      </c>
      <c r="F54" s="237"/>
      <c r="G54" s="30" t="s">
        <v>393</v>
      </c>
      <c r="H54" s="30" t="s">
        <v>39</v>
      </c>
      <c r="I54" s="35" t="s">
        <v>2211</v>
      </c>
      <c r="J54" s="30" t="s">
        <v>424</v>
      </c>
      <c r="K54" s="30" t="s">
        <v>425</v>
      </c>
      <c r="L54" s="34" t="s">
        <v>407</v>
      </c>
      <c r="M54" s="34" t="s">
        <v>416</v>
      </c>
      <c r="N54" s="34"/>
      <c r="O54" s="34"/>
      <c r="P54" s="127"/>
    </row>
    <row r="55" spans="1:16" s="248" customFormat="1" x14ac:dyDescent="0.25">
      <c r="A55" s="127"/>
      <c r="B55" s="152" t="s">
        <v>2212</v>
      </c>
      <c r="C55" s="30">
        <f t="shared" si="1"/>
        <v>40177</v>
      </c>
      <c r="D55" s="21" t="s">
        <v>2213</v>
      </c>
      <c r="E55" s="30">
        <v>2</v>
      </c>
      <c r="F55" s="237" t="s">
        <v>2096</v>
      </c>
      <c r="G55" s="30" t="s">
        <v>393</v>
      </c>
      <c r="H55" s="30" t="s">
        <v>39</v>
      </c>
      <c r="I55" s="35" t="s">
        <v>2213</v>
      </c>
      <c r="J55" s="30" t="s">
        <v>424</v>
      </c>
      <c r="K55" s="30" t="s">
        <v>425</v>
      </c>
      <c r="L55" s="34" t="s">
        <v>407</v>
      </c>
      <c r="M55" s="34" t="s">
        <v>416</v>
      </c>
      <c r="N55" s="34">
        <v>0</v>
      </c>
      <c r="O55" s="34">
        <v>1</v>
      </c>
      <c r="P55" s="127">
        <v>0.81211</v>
      </c>
    </row>
    <row r="56" spans="1:16" s="248" customFormat="1" x14ac:dyDescent="0.25">
      <c r="A56" s="127"/>
      <c r="B56" s="152" t="s">
        <v>2214</v>
      </c>
      <c r="C56" s="30">
        <f t="shared" si="1"/>
        <v>40179</v>
      </c>
      <c r="D56" s="21" t="s">
        <v>2215</v>
      </c>
      <c r="E56" s="30">
        <v>2</v>
      </c>
      <c r="F56" s="237" t="s">
        <v>2096</v>
      </c>
      <c r="G56" s="30" t="s">
        <v>393</v>
      </c>
      <c r="H56" s="30" t="s">
        <v>39</v>
      </c>
      <c r="I56" s="35" t="s">
        <v>2215</v>
      </c>
      <c r="J56" s="30" t="s">
        <v>424</v>
      </c>
      <c r="K56" s="30" t="s">
        <v>425</v>
      </c>
      <c r="L56" s="34" t="s">
        <v>407</v>
      </c>
      <c r="M56" s="34" t="s">
        <v>416</v>
      </c>
      <c r="N56" s="34">
        <v>0</v>
      </c>
      <c r="O56" s="34">
        <v>1</v>
      </c>
      <c r="P56" s="127">
        <v>5.7020000000000001E-2</v>
      </c>
    </row>
    <row r="57" spans="1:16" s="248" customFormat="1" x14ac:dyDescent="0.25">
      <c r="A57" s="127"/>
      <c r="B57" s="152" t="s">
        <v>2216</v>
      </c>
      <c r="C57" s="30">
        <f t="shared" si="1"/>
        <v>40181</v>
      </c>
      <c r="D57" s="21" t="s">
        <v>2217</v>
      </c>
      <c r="E57" s="30">
        <v>2</v>
      </c>
      <c r="F57" s="237" t="s">
        <v>2096</v>
      </c>
      <c r="G57" s="30" t="s">
        <v>393</v>
      </c>
      <c r="H57" s="30" t="s">
        <v>39</v>
      </c>
      <c r="I57" s="35" t="s">
        <v>2217</v>
      </c>
      <c r="J57" s="30" t="s">
        <v>424</v>
      </c>
      <c r="K57" s="30" t="s">
        <v>425</v>
      </c>
      <c r="L57" s="34" t="s">
        <v>407</v>
      </c>
      <c r="M57" s="34" t="s">
        <v>416</v>
      </c>
      <c r="N57" s="34">
        <v>0</v>
      </c>
      <c r="O57" s="34">
        <v>1</v>
      </c>
      <c r="P57" s="127">
        <v>7.5850000000000001E-2</v>
      </c>
    </row>
    <row r="58" spans="1:16" s="248" customFormat="1" x14ac:dyDescent="0.25">
      <c r="A58" s="127"/>
      <c r="B58" s="152" t="s">
        <v>2218</v>
      </c>
      <c r="C58" s="30">
        <f t="shared" si="1"/>
        <v>40183</v>
      </c>
      <c r="D58" s="21" t="s">
        <v>2219</v>
      </c>
      <c r="E58" s="30">
        <v>2</v>
      </c>
      <c r="F58" s="237" t="s">
        <v>2096</v>
      </c>
      <c r="G58" s="30" t="s">
        <v>393</v>
      </c>
      <c r="H58" s="30" t="s">
        <v>39</v>
      </c>
      <c r="I58" s="35" t="s">
        <v>2219</v>
      </c>
      <c r="J58" s="30" t="s">
        <v>424</v>
      </c>
      <c r="K58" s="30" t="s">
        <v>425</v>
      </c>
      <c r="L58" s="34" t="s">
        <v>407</v>
      </c>
      <c r="M58" s="34" t="s">
        <v>416</v>
      </c>
      <c r="N58" s="34">
        <v>0</v>
      </c>
      <c r="O58" s="34">
        <v>1</v>
      </c>
      <c r="P58" s="127">
        <v>4.3029999999999999E-2</v>
      </c>
    </row>
    <row r="59" spans="1:16" s="248" customFormat="1" x14ac:dyDescent="0.25">
      <c r="A59" s="127"/>
      <c r="B59" s="152" t="s">
        <v>2220</v>
      </c>
      <c r="C59" s="30">
        <f t="shared" si="1"/>
        <v>40185</v>
      </c>
      <c r="D59" s="21" t="s">
        <v>2221</v>
      </c>
      <c r="E59" s="30">
        <v>2</v>
      </c>
      <c r="F59" s="237" t="s">
        <v>2096</v>
      </c>
      <c r="G59" s="30" t="s">
        <v>393</v>
      </c>
      <c r="H59" s="30" t="s">
        <v>39</v>
      </c>
      <c r="I59" s="35" t="s">
        <v>2221</v>
      </c>
      <c r="J59" s="30" t="s">
        <v>424</v>
      </c>
      <c r="K59" s="30" t="s">
        <v>425</v>
      </c>
      <c r="L59" s="34" t="s">
        <v>407</v>
      </c>
      <c r="M59" s="34" t="s">
        <v>416</v>
      </c>
      <c r="N59" s="34">
        <v>0</v>
      </c>
      <c r="O59" s="34">
        <v>1</v>
      </c>
      <c r="P59" s="127">
        <v>8.9499999999999996E-3</v>
      </c>
    </row>
    <row r="60" spans="1:16" s="248" customFormat="1" x14ac:dyDescent="0.25">
      <c r="A60" s="127"/>
      <c r="B60" s="152" t="s">
        <v>2222</v>
      </c>
      <c r="C60" s="30">
        <f t="shared" si="1"/>
        <v>40187</v>
      </c>
      <c r="D60" s="21" t="s">
        <v>2223</v>
      </c>
      <c r="E60" s="30">
        <v>2</v>
      </c>
      <c r="F60" s="237" t="s">
        <v>2096</v>
      </c>
      <c r="G60" s="30" t="s">
        <v>393</v>
      </c>
      <c r="H60" s="30" t="s">
        <v>39</v>
      </c>
      <c r="I60" s="35" t="s">
        <v>2223</v>
      </c>
      <c r="J60" s="30" t="s">
        <v>424</v>
      </c>
      <c r="K60" s="30" t="s">
        <v>425</v>
      </c>
      <c r="L60" s="34" t="s">
        <v>407</v>
      </c>
      <c r="M60" s="34" t="s">
        <v>416</v>
      </c>
      <c r="N60" s="34">
        <v>0</v>
      </c>
      <c r="O60" s="34">
        <v>1</v>
      </c>
      <c r="P60" s="127">
        <v>0</v>
      </c>
    </row>
    <row r="61" spans="1:16" s="248" customFormat="1" x14ac:dyDescent="0.25">
      <c r="A61" s="127"/>
      <c r="B61" s="152" t="s">
        <v>2224</v>
      </c>
      <c r="C61" s="30">
        <f t="shared" si="1"/>
        <v>40189</v>
      </c>
      <c r="D61" s="21" t="s">
        <v>2225</v>
      </c>
      <c r="E61" s="30">
        <v>2</v>
      </c>
      <c r="F61" s="237" t="s">
        <v>2096</v>
      </c>
      <c r="G61" s="30" t="s">
        <v>393</v>
      </c>
      <c r="H61" s="30" t="s">
        <v>39</v>
      </c>
      <c r="I61" s="35" t="s">
        <v>2225</v>
      </c>
      <c r="J61" s="30" t="s">
        <v>424</v>
      </c>
      <c r="K61" s="30" t="s">
        <v>425</v>
      </c>
      <c r="L61" s="34" t="s">
        <v>407</v>
      </c>
      <c r="M61" s="34" t="s">
        <v>416</v>
      </c>
      <c r="N61" s="34">
        <v>0</v>
      </c>
      <c r="O61" s="34">
        <v>1</v>
      </c>
      <c r="P61" s="127">
        <v>0</v>
      </c>
    </row>
    <row r="62" spans="1:16" s="248" customFormat="1" x14ac:dyDescent="0.25">
      <c r="A62" s="127"/>
      <c r="B62" s="152" t="s">
        <v>2226</v>
      </c>
      <c r="C62" s="30">
        <f t="shared" si="1"/>
        <v>40191</v>
      </c>
      <c r="D62" s="21" t="s">
        <v>2227</v>
      </c>
      <c r="E62" s="30">
        <v>2</v>
      </c>
      <c r="F62" s="237" t="s">
        <v>2096</v>
      </c>
      <c r="G62" s="30" t="s">
        <v>393</v>
      </c>
      <c r="H62" s="30" t="s">
        <v>39</v>
      </c>
      <c r="I62" s="35" t="s">
        <v>2227</v>
      </c>
      <c r="J62" s="30" t="s">
        <v>424</v>
      </c>
      <c r="K62" s="30" t="s">
        <v>425</v>
      </c>
      <c r="L62" s="34" t="s">
        <v>407</v>
      </c>
      <c r="M62" s="34" t="s">
        <v>416</v>
      </c>
      <c r="N62" s="34">
        <v>0</v>
      </c>
      <c r="O62" s="34">
        <v>1</v>
      </c>
      <c r="P62" s="127">
        <v>0</v>
      </c>
    </row>
    <row r="63" spans="1:16" s="248" customFormat="1" x14ac:dyDescent="0.25">
      <c r="A63" s="127"/>
      <c r="B63" s="152" t="s">
        <v>2228</v>
      </c>
      <c r="C63" s="30">
        <f t="shared" si="1"/>
        <v>40193</v>
      </c>
      <c r="D63" s="21" t="s">
        <v>2229</v>
      </c>
      <c r="E63" s="30">
        <v>2</v>
      </c>
      <c r="F63" s="237" t="s">
        <v>2096</v>
      </c>
      <c r="G63" s="30" t="s">
        <v>393</v>
      </c>
      <c r="H63" s="30" t="s">
        <v>39</v>
      </c>
      <c r="I63" s="35" t="s">
        <v>2229</v>
      </c>
      <c r="J63" s="30" t="s">
        <v>424</v>
      </c>
      <c r="K63" s="30" t="s">
        <v>425</v>
      </c>
      <c r="L63" s="34" t="s">
        <v>407</v>
      </c>
      <c r="M63" s="34" t="s">
        <v>416</v>
      </c>
      <c r="N63" s="34">
        <v>0</v>
      </c>
      <c r="O63" s="34">
        <v>1</v>
      </c>
      <c r="P63" s="127">
        <v>0</v>
      </c>
    </row>
    <row r="64" spans="1:16" s="248" customFormat="1" x14ac:dyDescent="0.25">
      <c r="A64" s="127"/>
      <c r="B64" s="152" t="s">
        <v>2230</v>
      </c>
      <c r="C64" s="30">
        <f t="shared" si="1"/>
        <v>40195</v>
      </c>
      <c r="D64" s="21" t="s">
        <v>2231</v>
      </c>
      <c r="E64" s="30">
        <v>2</v>
      </c>
      <c r="F64" s="237" t="s">
        <v>2096</v>
      </c>
      <c r="G64" s="30" t="s">
        <v>393</v>
      </c>
      <c r="H64" s="30" t="s">
        <v>39</v>
      </c>
      <c r="I64" s="35" t="s">
        <v>2231</v>
      </c>
      <c r="J64" s="30" t="s">
        <v>424</v>
      </c>
      <c r="K64" s="30" t="s">
        <v>425</v>
      </c>
      <c r="L64" s="34" t="s">
        <v>407</v>
      </c>
      <c r="M64" s="34" t="s">
        <v>416</v>
      </c>
      <c r="N64" s="34">
        <v>0</v>
      </c>
      <c r="O64" s="34">
        <v>1</v>
      </c>
      <c r="P64" s="127">
        <v>0</v>
      </c>
    </row>
    <row r="65" spans="1:16" s="248" customFormat="1" x14ac:dyDescent="0.25">
      <c r="A65" s="127"/>
      <c r="B65" s="152" t="s">
        <v>2232</v>
      </c>
      <c r="C65" s="30">
        <f t="shared" si="1"/>
        <v>40197</v>
      </c>
      <c r="D65" s="21" t="s">
        <v>2233</v>
      </c>
      <c r="E65" s="30">
        <v>2</v>
      </c>
      <c r="F65" s="237" t="s">
        <v>2096</v>
      </c>
      <c r="G65" s="30" t="s">
        <v>393</v>
      </c>
      <c r="H65" s="30" t="s">
        <v>39</v>
      </c>
      <c r="I65" s="35" t="s">
        <v>2233</v>
      </c>
      <c r="J65" s="30" t="s">
        <v>424</v>
      </c>
      <c r="K65" s="30" t="s">
        <v>425</v>
      </c>
      <c r="L65" s="34" t="s">
        <v>407</v>
      </c>
      <c r="M65" s="34" t="s">
        <v>416</v>
      </c>
      <c r="N65" s="34">
        <v>0</v>
      </c>
      <c r="O65" s="34">
        <v>1</v>
      </c>
      <c r="P65" s="127">
        <v>1.5100000000000001E-3</v>
      </c>
    </row>
    <row r="66" spans="1:16" s="248" customFormat="1" x14ac:dyDescent="0.25">
      <c r="A66" s="127"/>
      <c r="B66" s="152" t="s">
        <v>2234</v>
      </c>
      <c r="C66" s="30">
        <f t="shared" si="1"/>
        <v>40199</v>
      </c>
      <c r="D66" s="21" t="s">
        <v>2235</v>
      </c>
      <c r="E66" s="30">
        <v>2</v>
      </c>
      <c r="F66" s="237" t="s">
        <v>2096</v>
      </c>
      <c r="G66" s="30" t="s">
        <v>393</v>
      </c>
      <c r="H66" s="30" t="s">
        <v>39</v>
      </c>
      <c r="I66" s="35" t="s">
        <v>2235</v>
      </c>
      <c r="J66" s="30" t="s">
        <v>424</v>
      </c>
      <c r="K66" s="30" t="s">
        <v>425</v>
      </c>
      <c r="L66" s="34" t="s">
        <v>407</v>
      </c>
      <c r="M66" s="34" t="s">
        <v>416</v>
      </c>
      <c r="N66" s="34">
        <v>0</v>
      </c>
      <c r="O66" s="34">
        <v>1</v>
      </c>
      <c r="P66" s="127">
        <v>1.5100000000000001E-3</v>
      </c>
    </row>
    <row r="67" spans="1:16" s="248" customFormat="1" x14ac:dyDescent="0.25">
      <c r="A67" s="127"/>
      <c r="B67" s="152" t="s">
        <v>2236</v>
      </c>
      <c r="C67" s="30">
        <f t="shared" si="1"/>
        <v>40201</v>
      </c>
      <c r="D67" s="21" t="s">
        <v>2237</v>
      </c>
      <c r="E67" s="30">
        <v>2</v>
      </c>
      <c r="F67" s="237" t="s">
        <v>2096</v>
      </c>
      <c r="G67" s="30" t="s">
        <v>393</v>
      </c>
      <c r="H67" s="30" t="s">
        <v>39</v>
      </c>
      <c r="I67" s="35" t="s">
        <v>2237</v>
      </c>
      <c r="J67" s="30" t="s">
        <v>424</v>
      </c>
      <c r="K67" s="30" t="s">
        <v>425</v>
      </c>
      <c r="L67" s="34" t="s">
        <v>407</v>
      </c>
      <c r="M67" s="34" t="s">
        <v>416</v>
      </c>
      <c r="N67" s="34">
        <v>0</v>
      </c>
      <c r="O67" s="34">
        <v>1</v>
      </c>
      <c r="P67" s="127">
        <v>0</v>
      </c>
    </row>
    <row r="68" spans="1:16" s="248" customFormat="1" x14ac:dyDescent="0.25">
      <c r="A68" s="127"/>
      <c r="B68" s="152" t="s">
        <v>2238</v>
      </c>
      <c r="C68" s="30">
        <f t="shared" ref="C68:C99" si="2">SUM(C67,E67)</f>
        <v>40203</v>
      </c>
      <c r="D68" s="21" t="s">
        <v>2239</v>
      </c>
      <c r="E68" s="30">
        <v>2</v>
      </c>
      <c r="F68" s="237" t="s">
        <v>2096</v>
      </c>
      <c r="G68" s="30" t="s">
        <v>393</v>
      </c>
      <c r="H68" s="30" t="s">
        <v>39</v>
      </c>
      <c r="I68" s="35" t="s">
        <v>2239</v>
      </c>
      <c r="J68" s="30" t="s">
        <v>424</v>
      </c>
      <c r="K68" s="30" t="s">
        <v>425</v>
      </c>
      <c r="L68" s="34" t="s">
        <v>407</v>
      </c>
      <c r="M68" s="34" t="s">
        <v>416</v>
      </c>
      <c r="N68" s="34">
        <v>0</v>
      </c>
      <c r="O68" s="34">
        <v>1</v>
      </c>
      <c r="P68" s="127">
        <v>0</v>
      </c>
    </row>
    <row r="69" spans="1:16" s="248" customFormat="1" x14ac:dyDescent="0.25">
      <c r="A69" s="127"/>
      <c r="B69" s="152" t="s">
        <v>2240</v>
      </c>
      <c r="C69" s="30">
        <f t="shared" si="2"/>
        <v>40205</v>
      </c>
      <c r="D69" s="21" t="s">
        <v>2241</v>
      </c>
      <c r="E69" s="30">
        <v>2</v>
      </c>
      <c r="F69" s="237" t="s">
        <v>2096</v>
      </c>
      <c r="G69" s="30" t="s">
        <v>393</v>
      </c>
      <c r="H69" s="30" t="s">
        <v>39</v>
      </c>
      <c r="I69" s="35" t="s">
        <v>2241</v>
      </c>
      <c r="J69" s="30" t="s">
        <v>424</v>
      </c>
      <c r="K69" s="30" t="s">
        <v>425</v>
      </c>
      <c r="L69" s="34" t="s">
        <v>407</v>
      </c>
      <c r="M69" s="34" t="s">
        <v>416</v>
      </c>
      <c r="N69" s="34">
        <v>0</v>
      </c>
      <c r="O69" s="34">
        <v>1</v>
      </c>
      <c r="P69" s="127">
        <v>0</v>
      </c>
    </row>
    <row r="70" spans="1:16" s="248" customFormat="1" x14ac:dyDescent="0.25">
      <c r="A70" s="127"/>
      <c r="B70" s="152" t="s">
        <v>2242</v>
      </c>
      <c r="C70" s="30">
        <f t="shared" si="2"/>
        <v>40207</v>
      </c>
      <c r="D70" s="21" t="s">
        <v>2243</v>
      </c>
      <c r="E70" s="30">
        <v>2</v>
      </c>
      <c r="F70" s="237" t="s">
        <v>2096</v>
      </c>
      <c r="G70" s="30" t="s">
        <v>393</v>
      </c>
      <c r="H70" s="30" t="s">
        <v>39</v>
      </c>
      <c r="I70" s="35" t="s">
        <v>2243</v>
      </c>
      <c r="J70" s="30" t="s">
        <v>424</v>
      </c>
      <c r="K70" s="30" t="s">
        <v>425</v>
      </c>
      <c r="L70" s="34" t="s">
        <v>407</v>
      </c>
      <c r="M70" s="34" t="s">
        <v>416</v>
      </c>
      <c r="N70" s="34">
        <v>0</v>
      </c>
      <c r="O70" s="34">
        <v>1</v>
      </c>
      <c r="P70" s="127">
        <v>0</v>
      </c>
    </row>
    <row r="71" spans="1:16" s="248" customFormat="1" x14ac:dyDescent="0.25">
      <c r="A71" s="127"/>
      <c r="B71" s="152" t="s">
        <v>2244</v>
      </c>
      <c r="C71" s="30">
        <f t="shared" si="2"/>
        <v>40209</v>
      </c>
      <c r="D71" s="21" t="s">
        <v>2245</v>
      </c>
      <c r="E71" s="30">
        <v>2</v>
      </c>
      <c r="F71" s="237" t="s">
        <v>2096</v>
      </c>
      <c r="G71" s="30" t="s">
        <v>393</v>
      </c>
      <c r="H71" s="30" t="s">
        <v>39</v>
      </c>
      <c r="I71" s="35" t="s">
        <v>2245</v>
      </c>
      <c r="J71" s="30" t="s">
        <v>424</v>
      </c>
      <c r="K71" s="30" t="s">
        <v>425</v>
      </c>
      <c r="L71" s="34" t="s">
        <v>407</v>
      </c>
      <c r="M71" s="34" t="s">
        <v>416</v>
      </c>
      <c r="N71" s="34">
        <v>0</v>
      </c>
      <c r="O71" s="34">
        <v>1</v>
      </c>
      <c r="P71" s="127">
        <v>0</v>
      </c>
    </row>
    <row r="72" spans="1:16" s="248" customFormat="1" x14ac:dyDescent="0.25">
      <c r="A72" s="127"/>
      <c r="B72" s="152" t="s">
        <v>2246</v>
      </c>
      <c r="C72" s="30">
        <f t="shared" si="2"/>
        <v>40211</v>
      </c>
      <c r="D72" s="21" t="s">
        <v>2247</v>
      </c>
      <c r="E72" s="30">
        <v>2</v>
      </c>
      <c r="F72" s="237" t="s">
        <v>2096</v>
      </c>
      <c r="G72" s="30" t="s">
        <v>393</v>
      </c>
      <c r="H72" s="30" t="s">
        <v>39</v>
      </c>
      <c r="I72" s="35" t="s">
        <v>2247</v>
      </c>
      <c r="J72" s="30" t="s">
        <v>424</v>
      </c>
      <c r="K72" s="30" t="s">
        <v>425</v>
      </c>
      <c r="L72" s="34" t="s">
        <v>407</v>
      </c>
      <c r="M72" s="34" t="s">
        <v>416</v>
      </c>
      <c r="N72" s="34">
        <v>0</v>
      </c>
      <c r="O72" s="34">
        <v>1</v>
      </c>
      <c r="P72" s="127">
        <v>0</v>
      </c>
    </row>
    <row r="73" spans="1:16" s="248" customFormat="1" x14ac:dyDescent="0.25">
      <c r="A73" s="127"/>
      <c r="B73" s="152" t="s">
        <v>2248</v>
      </c>
      <c r="C73" s="30">
        <f t="shared" si="2"/>
        <v>40213</v>
      </c>
      <c r="D73" s="21" t="s">
        <v>2249</v>
      </c>
      <c r="E73" s="30">
        <v>2</v>
      </c>
      <c r="F73" s="237" t="s">
        <v>2096</v>
      </c>
      <c r="G73" s="30" t="s">
        <v>393</v>
      </c>
      <c r="H73" s="30" t="s">
        <v>39</v>
      </c>
      <c r="I73" s="35" t="s">
        <v>2249</v>
      </c>
      <c r="J73" s="30" t="s">
        <v>424</v>
      </c>
      <c r="K73" s="30" t="s">
        <v>425</v>
      </c>
      <c r="L73" s="34" t="s">
        <v>407</v>
      </c>
      <c r="M73" s="34" t="s">
        <v>416</v>
      </c>
      <c r="N73" s="34">
        <v>0</v>
      </c>
      <c r="O73" s="34">
        <v>1</v>
      </c>
      <c r="P73" s="127">
        <v>0</v>
      </c>
    </row>
    <row r="74" spans="1:16" s="248" customFormat="1" x14ac:dyDescent="0.25">
      <c r="A74" s="127"/>
      <c r="B74" s="152" t="s">
        <v>2250</v>
      </c>
      <c r="C74" s="30">
        <f t="shared" si="2"/>
        <v>40215</v>
      </c>
      <c r="D74" s="21" t="s">
        <v>2251</v>
      </c>
      <c r="E74" s="30">
        <v>2</v>
      </c>
      <c r="F74" s="237" t="s">
        <v>2096</v>
      </c>
      <c r="G74" s="30" t="s">
        <v>393</v>
      </c>
      <c r="H74" s="30" t="s">
        <v>39</v>
      </c>
      <c r="I74" s="35" t="s">
        <v>2251</v>
      </c>
      <c r="J74" s="30" t="s">
        <v>424</v>
      </c>
      <c r="K74" s="30" t="s">
        <v>425</v>
      </c>
      <c r="L74" s="34" t="s">
        <v>407</v>
      </c>
      <c r="M74" s="34" t="s">
        <v>416</v>
      </c>
      <c r="N74" s="34">
        <v>0</v>
      </c>
      <c r="O74" s="34">
        <v>1</v>
      </c>
      <c r="P74" s="127">
        <v>0</v>
      </c>
    </row>
    <row r="75" spans="1:16" s="248" customFormat="1" x14ac:dyDescent="0.25">
      <c r="A75" s="127"/>
      <c r="B75" s="152" t="s">
        <v>2252</v>
      </c>
      <c r="C75" s="30">
        <f t="shared" si="2"/>
        <v>40217</v>
      </c>
      <c r="D75" s="21" t="s">
        <v>2253</v>
      </c>
      <c r="E75" s="30">
        <v>2</v>
      </c>
      <c r="F75" s="237" t="s">
        <v>2096</v>
      </c>
      <c r="G75" s="30" t="s">
        <v>393</v>
      </c>
      <c r="H75" s="30" t="s">
        <v>39</v>
      </c>
      <c r="I75" s="35" t="s">
        <v>2253</v>
      </c>
      <c r="J75" s="30" t="s">
        <v>424</v>
      </c>
      <c r="K75" s="30" t="s">
        <v>425</v>
      </c>
      <c r="L75" s="34" t="s">
        <v>407</v>
      </c>
      <c r="M75" s="34" t="s">
        <v>416</v>
      </c>
      <c r="N75" s="34">
        <v>0</v>
      </c>
      <c r="O75" s="34">
        <v>1</v>
      </c>
      <c r="P75" s="127">
        <v>0</v>
      </c>
    </row>
    <row r="76" spans="1:16" s="248" customFormat="1" x14ac:dyDescent="0.25">
      <c r="A76" s="127"/>
      <c r="B76" s="152" t="s">
        <v>2254</v>
      </c>
      <c r="C76" s="30">
        <f t="shared" si="2"/>
        <v>40219</v>
      </c>
      <c r="D76" s="21" t="s">
        <v>2255</v>
      </c>
      <c r="E76" s="30">
        <v>2</v>
      </c>
      <c r="F76" s="237" t="s">
        <v>2256</v>
      </c>
      <c r="G76" s="30" t="s">
        <v>393</v>
      </c>
      <c r="H76" s="30" t="s">
        <v>39</v>
      </c>
      <c r="I76" s="35" t="s">
        <v>2257</v>
      </c>
      <c r="J76" s="30" t="s">
        <v>424</v>
      </c>
      <c r="K76" s="30" t="s">
        <v>425</v>
      </c>
      <c r="L76" s="34" t="s">
        <v>407</v>
      </c>
      <c r="M76" s="34" t="s">
        <v>416</v>
      </c>
      <c r="N76" s="34"/>
      <c r="O76" s="34"/>
      <c r="P76" s="127">
        <v>933.12</v>
      </c>
    </row>
    <row r="77" spans="1:16" s="248" customFormat="1" x14ac:dyDescent="0.25">
      <c r="A77" s="127"/>
      <c r="B77" s="152" t="s">
        <v>2258</v>
      </c>
      <c r="C77" s="30">
        <f t="shared" si="2"/>
        <v>40221</v>
      </c>
      <c r="D77" s="21" t="s">
        <v>2259</v>
      </c>
      <c r="E77" s="30">
        <v>2</v>
      </c>
      <c r="F77" s="237" t="s">
        <v>2260</v>
      </c>
      <c r="G77" s="30" t="s">
        <v>393</v>
      </c>
      <c r="H77" s="30" t="s">
        <v>39</v>
      </c>
      <c r="I77" s="35" t="s">
        <v>2261</v>
      </c>
      <c r="J77" s="30" t="s">
        <v>424</v>
      </c>
      <c r="K77" s="30" t="s">
        <v>425</v>
      </c>
      <c r="L77" s="34" t="s">
        <v>407</v>
      </c>
      <c r="M77" s="34" t="s">
        <v>416</v>
      </c>
      <c r="N77" s="34"/>
      <c r="O77" s="34"/>
      <c r="P77" s="127">
        <v>0.686002</v>
      </c>
    </row>
    <row r="78" spans="1:16" s="248" customFormat="1" ht="26.4" x14ac:dyDescent="0.25">
      <c r="A78" s="127"/>
      <c r="B78" s="152" t="s">
        <v>2262</v>
      </c>
      <c r="C78" s="30">
        <f t="shared" si="2"/>
        <v>40223</v>
      </c>
      <c r="D78" s="21" t="s">
        <v>2263</v>
      </c>
      <c r="E78" s="30">
        <v>2</v>
      </c>
      <c r="F78" s="237" t="s">
        <v>2264</v>
      </c>
      <c r="G78" s="30" t="s">
        <v>393</v>
      </c>
      <c r="H78" s="30" t="s">
        <v>39</v>
      </c>
      <c r="I78" s="35" t="s">
        <v>2265</v>
      </c>
      <c r="J78" s="30" t="s">
        <v>424</v>
      </c>
      <c r="K78" s="30" t="s">
        <v>425</v>
      </c>
      <c r="L78" s="34" t="s">
        <v>407</v>
      </c>
      <c r="M78" s="34" t="s">
        <v>416</v>
      </c>
      <c r="N78" s="34">
        <v>0.45</v>
      </c>
      <c r="O78" s="34">
        <v>100</v>
      </c>
      <c r="P78" s="127">
        <v>0.5</v>
      </c>
    </row>
    <row r="79" spans="1:16" s="248" customFormat="1" ht="26.4" x14ac:dyDescent="0.25">
      <c r="A79" s="127"/>
      <c r="B79" s="152" t="s">
        <v>2266</v>
      </c>
      <c r="C79" s="30">
        <f t="shared" si="2"/>
        <v>40225</v>
      </c>
      <c r="D79" s="21" t="s">
        <v>2267</v>
      </c>
      <c r="E79" s="30">
        <v>2</v>
      </c>
      <c r="F79" s="237" t="s">
        <v>416</v>
      </c>
      <c r="G79" s="30" t="s">
        <v>393</v>
      </c>
      <c r="H79" s="30" t="s">
        <v>39</v>
      </c>
      <c r="I79" s="35" t="s">
        <v>2268</v>
      </c>
      <c r="J79" s="30" t="s">
        <v>424</v>
      </c>
      <c r="K79" s="30" t="s">
        <v>425</v>
      </c>
      <c r="L79" s="34" t="s">
        <v>407</v>
      </c>
      <c r="M79" s="34" t="s">
        <v>416</v>
      </c>
      <c r="N79" s="237" t="s">
        <v>416</v>
      </c>
      <c r="O79" s="237" t="s">
        <v>416</v>
      </c>
      <c r="P79" s="127">
        <v>68</v>
      </c>
    </row>
    <row r="80" spans="1:16" s="248" customFormat="1" ht="26.4" x14ac:dyDescent="0.25">
      <c r="A80" s="127"/>
      <c r="B80" s="152" t="s">
        <v>2269</v>
      </c>
      <c r="C80" s="30">
        <f t="shared" si="2"/>
        <v>40227</v>
      </c>
      <c r="D80" s="21" t="s">
        <v>2270</v>
      </c>
      <c r="E80" s="30">
        <v>2</v>
      </c>
      <c r="F80" s="237" t="s">
        <v>2197</v>
      </c>
      <c r="G80" s="30" t="s">
        <v>393</v>
      </c>
      <c r="H80" s="30" t="s">
        <v>39</v>
      </c>
      <c r="I80" s="35" t="s">
        <v>2271</v>
      </c>
      <c r="J80" s="30" t="s">
        <v>424</v>
      </c>
      <c r="K80" s="30" t="s">
        <v>425</v>
      </c>
      <c r="L80" s="34" t="s">
        <v>407</v>
      </c>
      <c r="M80" s="34" t="s">
        <v>416</v>
      </c>
      <c r="N80" s="34">
        <v>0</v>
      </c>
      <c r="O80" s="34">
        <v>100</v>
      </c>
      <c r="P80" s="127">
        <v>2.9003899999999998</v>
      </c>
    </row>
    <row r="81" spans="1:16" s="248" customFormat="1" ht="26.4" x14ac:dyDescent="0.25">
      <c r="A81" s="127"/>
      <c r="B81" s="152" t="s">
        <v>2272</v>
      </c>
      <c r="C81" s="30">
        <f t="shared" si="2"/>
        <v>40229</v>
      </c>
      <c r="D81" s="21" t="s">
        <v>2273</v>
      </c>
      <c r="E81" s="30">
        <v>2</v>
      </c>
      <c r="F81" s="237" t="s">
        <v>416</v>
      </c>
      <c r="G81" s="30" t="s">
        <v>393</v>
      </c>
      <c r="H81" s="30" t="s">
        <v>39</v>
      </c>
      <c r="I81" s="35" t="s">
        <v>2274</v>
      </c>
      <c r="J81" s="30" t="s">
        <v>424</v>
      </c>
      <c r="K81" s="30" t="s">
        <v>425</v>
      </c>
      <c r="L81" s="34" t="s">
        <v>407</v>
      </c>
      <c r="M81" s="34" t="s">
        <v>416</v>
      </c>
      <c r="N81" s="34"/>
      <c r="O81" s="34"/>
      <c r="P81" s="127">
        <v>68</v>
      </c>
    </row>
    <row r="82" spans="1:16" s="248" customFormat="1" ht="26.4" x14ac:dyDescent="0.25">
      <c r="A82" s="127"/>
      <c r="B82" s="152" t="s">
        <v>2275</v>
      </c>
      <c r="C82" s="30">
        <f t="shared" si="2"/>
        <v>40231</v>
      </c>
      <c r="D82" s="21" t="s">
        <v>2276</v>
      </c>
      <c r="E82" s="30">
        <v>2</v>
      </c>
      <c r="F82" s="237" t="s">
        <v>2277</v>
      </c>
      <c r="G82" s="30" t="s">
        <v>393</v>
      </c>
      <c r="H82" s="30" t="s">
        <v>39</v>
      </c>
      <c r="I82" s="35" t="s">
        <v>2278</v>
      </c>
      <c r="J82" s="30" t="s">
        <v>424</v>
      </c>
      <c r="K82" s="30" t="s">
        <v>425</v>
      </c>
      <c r="L82" s="34" t="s">
        <v>407</v>
      </c>
      <c r="M82" s="34" t="s">
        <v>416</v>
      </c>
      <c r="N82" s="34">
        <v>5.0000000000000001E-3</v>
      </c>
      <c r="O82" s="34">
        <v>0.5</v>
      </c>
      <c r="P82" s="127">
        <v>1.0267999999999999E-2</v>
      </c>
    </row>
    <row r="83" spans="1:16" s="248" customFormat="1" x14ac:dyDescent="0.25">
      <c r="A83" s="127"/>
      <c r="B83" s="152" t="s">
        <v>2279</v>
      </c>
      <c r="C83" s="30">
        <f t="shared" si="2"/>
        <v>40233</v>
      </c>
      <c r="D83" s="21" t="s">
        <v>2280</v>
      </c>
      <c r="E83" s="30">
        <v>2</v>
      </c>
      <c r="F83" s="237" t="s">
        <v>2109</v>
      </c>
      <c r="G83" s="30" t="s">
        <v>393</v>
      </c>
      <c r="H83" s="30" t="s">
        <v>39</v>
      </c>
      <c r="I83" s="35" t="s">
        <v>2281</v>
      </c>
      <c r="J83" s="30" t="s">
        <v>424</v>
      </c>
      <c r="K83" s="30" t="s">
        <v>425</v>
      </c>
      <c r="L83" s="34" t="s">
        <v>407</v>
      </c>
      <c r="M83" s="34" t="s">
        <v>416</v>
      </c>
      <c r="N83" s="34">
        <v>1</v>
      </c>
      <c r="O83" s="34">
        <v>2</v>
      </c>
      <c r="P83" s="127">
        <v>1.3</v>
      </c>
    </row>
    <row r="84" spans="1:16" s="248" customFormat="1" ht="26.4" x14ac:dyDescent="0.25">
      <c r="A84" s="127"/>
      <c r="B84" s="152" t="s">
        <v>2282</v>
      </c>
      <c r="C84" s="30">
        <f t="shared" si="2"/>
        <v>40235</v>
      </c>
      <c r="D84" s="21" t="s">
        <v>2283</v>
      </c>
      <c r="E84" s="30">
        <v>2</v>
      </c>
      <c r="F84" s="237" t="s">
        <v>416</v>
      </c>
      <c r="G84" s="30" t="s">
        <v>393</v>
      </c>
      <c r="H84" s="30" t="s">
        <v>39</v>
      </c>
      <c r="I84" s="35" t="s">
        <v>2284</v>
      </c>
      <c r="J84" s="30" t="s">
        <v>424</v>
      </c>
      <c r="K84" s="30" t="s">
        <v>425</v>
      </c>
      <c r="L84" s="34" t="s">
        <v>407</v>
      </c>
      <c r="M84" s="34" t="s">
        <v>416</v>
      </c>
      <c r="N84" s="34" t="s">
        <v>416</v>
      </c>
      <c r="O84" s="34" t="s">
        <v>416</v>
      </c>
      <c r="P84" s="127">
        <v>1</v>
      </c>
    </row>
    <row r="85" spans="1:16" s="248" customFormat="1" ht="26.4" x14ac:dyDescent="0.25">
      <c r="A85" s="127"/>
      <c r="B85" s="152" t="s">
        <v>2285</v>
      </c>
      <c r="C85" s="30">
        <f t="shared" si="2"/>
        <v>40237</v>
      </c>
      <c r="D85" s="21" t="s">
        <v>2286</v>
      </c>
      <c r="E85" s="30">
        <v>2</v>
      </c>
      <c r="F85" s="237" t="s">
        <v>416</v>
      </c>
      <c r="G85" s="30" t="s">
        <v>393</v>
      </c>
      <c r="H85" s="30" t="s">
        <v>39</v>
      </c>
      <c r="I85" s="35" t="s">
        <v>2287</v>
      </c>
      <c r="J85" s="30" t="s">
        <v>424</v>
      </c>
      <c r="K85" s="30" t="s">
        <v>425</v>
      </c>
      <c r="L85" s="34" t="s">
        <v>407</v>
      </c>
      <c r="M85" s="34" t="s">
        <v>416</v>
      </c>
      <c r="N85" s="34" t="s">
        <v>416</v>
      </c>
      <c r="O85" s="34" t="s">
        <v>416</v>
      </c>
      <c r="P85" s="127">
        <v>0.99958400000000003</v>
      </c>
    </row>
    <row r="86" spans="1:16" s="248" customFormat="1" ht="26.4" x14ac:dyDescent="0.25">
      <c r="A86" s="127"/>
      <c r="B86" s="152" t="s">
        <v>2288</v>
      </c>
      <c r="C86" s="30">
        <f t="shared" si="2"/>
        <v>40239</v>
      </c>
      <c r="D86" s="21" t="s">
        <v>2289</v>
      </c>
      <c r="E86" s="30">
        <v>2</v>
      </c>
      <c r="F86" s="237" t="s">
        <v>416</v>
      </c>
      <c r="G86" s="30" t="s">
        <v>393</v>
      </c>
      <c r="H86" s="30" t="s">
        <v>39</v>
      </c>
      <c r="I86" s="35" t="s">
        <v>2290</v>
      </c>
      <c r="J86" s="30" t="s">
        <v>424</v>
      </c>
      <c r="K86" s="30" t="s">
        <v>425</v>
      </c>
      <c r="L86" s="34" t="s">
        <v>407</v>
      </c>
      <c r="M86" s="34" t="s">
        <v>416</v>
      </c>
      <c r="N86" s="34" t="s">
        <v>416</v>
      </c>
      <c r="O86" s="34" t="s">
        <v>416</v>
      </c>
      <c r="P86" s="127">
        <v>0.99958999999999998</v>
      </c>
    </row>
    <row r="87" spans="1:16" s="248" customFormat="1" ht="26.4" x14ac:dyDescent="0.25">
      <c r="A87" s="127"/>
      <c r="B87" s="152" t="s">
        <v>2291</v>
      </c>
      <c r="C87" s="30">
        <f t="shared" si="2"/>
        <v>40241</v>
      </c>
      <c r="D87" s="21" t="s">
        <v>2292</v>
      </c>
      <c r="E87" s="30">
        <v>2</v>
      </c>
      <c r="F87" s="237" t="s">
        <v>416</v>
      </c>
      <c r="G87" s="30" t="s">
        <v>393</v>
      </c>
      <c r="H87" s="30" t="s">
        <v>39</v>
      </c>
      <c r="I87" s="35" t="s">
        <v>2293</v>
      </c>
      <c r="J87" s="30" t="s">
        <v>424</v>
      </c>
      <c r="K87" s="30" t="s">
        <v>425</v>
      </c>
      <c r="L87" s="34" t="s">
        <v>407</v>
      </c>
      <c r="M87" s="34" t="s">
        <v>416</v>
      </c>
      <c r="N87" s="34" t="s">
        <v>416</v>
      </c>
      <c r="O87" s="34" t="s">
        <v>416</v>
      </c>
      <c r="P87" s="127">
        <v>0</v>
      </c>
    </row>
    <row r="88" spans="1:16" s="248" customFormat="1" x14ac:dyDescent="0.25">
      <c r="A88" s="127"/>
      <c r="B88" s="152" t="s">
        <v>2294</v>
      </c>
      <c r="C88" s="30">
        <f t="shared" si="2"/>
        <v>40243</v>
      </c>
      <c r="D88" s="21" t="s">
        <v>2295</v>
      </c>
      <c r="E88" s="30">
        <v>2</v>
      </c>
      <c r="F88" s="237" t="s">
        <v>2296</v>
      </c>
      <c r="G88" s="30" t="s">
        <v>393</v>
      </c>
      <c r="H88" s="30" t="s">
        <v>39</v>
      </c>
      <c r="I88" s="35" t="s">
        <v>2297</v>
      </c>
      <c r="J88" s="30" t="s">
        <v>424</v>
      </c>
      <c r="K88" s="30" t="s">
        <v>425</v>
      </c>
      <c r="L88" s="34" t="s">
        <v>407</v>
      </c>
      <c r="M88" s="34" t="s">
        <v>416</v>
      </c>
      <c r="N88" s="34">
        <v>0</v>
      </c>
      <c r="O88" s="34">
        <v>1.5</v>
      </c>
      <c r="P88" s="127">
        <v>0</v>
      </c>
    </row>
    <row r="89" spans="1:16" s="248" customFormat="1" x14ac:dyDescent="0.25">
      <c r="A89" s="127"/>
      <c r="B89" s="152" t="s">
        <v>2298</v>
      </c>
      <c r="C89" s="30">
        <f t="shared" si="2"/>
        <v>40245</v>
      </c>
      <c r="D89" s="21" t="s">
        <v>2299</v>
      </c>
      <c r="E89" s="30">
        <v>2</v>
      </c>
      <c r="F89" s="237" t="s">
        <v>416</v>
      </c>
      <c r="G89" s="30" t="s">
        <v>393</v>
      </c>
      <c r="H89" s="30" t="s">
        <v>39</v>
      </c>
      <c r="I89" s="35" t="s">
        <v>2300</v>
      </c>
      <c r="J89" s="30" t="s">
        <v>424</v>
      </c>
      <c r="K89" s="30" t="s">
        <v>425</v>
      </c>
      <c r="L89" s="34" t="s">
        <v>407</v>
      </c>
      <c r="M89" s="34" t="s">
        <v>416</v>
      </c>
      <c r="N89" s="237" t="s">
        <v>416</v>
      </c>
      <c r="O89" s="237" t="s">
        <v>416</v>
      </c>
      <c r="P89" s="127">
        <v>0</v>
      </c>
    </row>
    <row r="90" spans="1:16" s="248" customFormat="1" x14ac:dyDescent="0.25">
      <c r="A90" s="127"/>
      <c r="B90" s="152" t="s">
        <v>2301</v>
      </c>
      <c r="C90" s="30">
        <f t="shared" si="2"/>
        <v>40247</v>
      </c>
      <c r="D90" s="21" t="s">
        <v>2302</v>
      </c>
      <c r="E90" s="30">
        <v>24</v>
      </c>
      <c r="F90" s="237" t="s">
        <v>416</v>
      </c>
      <c r="G90" s="30" t="s">
        <v>393</v>
      </c>
      <c r="H90" s="30" t="s">
        <v>39</v>
      </c>
      <c r="I90" s="35" t="s">
        <v>2303</v>
      </c>
      <c r="J90" s="30" t="s">
        <v>424</v>
      </c>
      <c r="K90" s="30" t="s">
        <v>425</v>
      </c>
      <c r="L90" s="34" t="s">
        <v>407</v>
      </c>
      <c r="M90" s="34" t="s">
        <v>416</v>
      </c>
      <c r="N90" s="237" t="s">
        <v>416</v>
      </c>
      <c r="O90" s="237" t="s">
        <v>416</v>
      </c>
      <c r="P90" s="127">
        <v>0</v>
      </c>
    </row>
    <row r="91" spans="1:16" s="248" customFormat="1" ht="26.4" x14ac:dyDescent="0.25">
      <c r="A91" s="127"/>
      <c r="B91" s="152" t="s">
        <v>2304</v>
      </c>
      <c r="C91" s="30">
        <f t="shared" si="2"/>
        <v>40271</v>
      </c>
      <c r="D91" s="21" t="s">
        <v>2305</v>
      </c>
      <c r="E91" s="30">
        <v>24</v>
      </c>
      <c r="F91" s="237" t="s">
        <v>416</v>
      </c>
      <c r="G91" s="30" t="s">
        <v>393</v>
      </c>
      <c r="H91" s="30" t="s">
        <v>39</v>
      </c>
      <c r="I91" s="35" t="s">
        <v>2306</v>
      </c>
      <c r="J91" s="30" t="s">
        <v>424</v>
      </c>
      <c r="K91" s="30" t="s">
        <v>425</v>
      </c>
      <c r="L91" s="34" t="s">
        <v>407</v>
      </c>
      <c r="M91" s="34" t="s">
        <v>416</v>
      </c>
      <c r="N91" s="237" t="s">
        <v>416</v>
      </c>
      <c r="O91" s="237" t="s">
        <v>416</v>
      </c>
      <c r="P91" s="127">
        <v>0</v>
      </c>
    </row>
    <row r="92" spans="1:16" s="248" customFormat="1" ht="26.4" x14ac:dyDescent="0.25">
      <c r="A92" s="127"/>
      <c r="B92" s="152" t="s">
        <v>2307</v>
      </c>
      <c r="C92" s="30">
        <f t="shared" si="2"/>
        <v>40295</v>
      </c>
      <c r="D92" s="20" t="s">
        <v>2308</v>
      </c>
      <c r="E92" s="30">
        <v>2</v>
      </c>
      <c r="F92" s="237" t="s">
        <v>416</v>
      </c>
      <c r="G92" s="30" t="s">
        <v>393</v>
      </c>
      <c r="H92" s="30" t="s">
        <v>39</v>
      </c>
      <c r="I92" s="411" t="s">
        <v>2308</v>
      </c>
      <c r="J92" s="30" t="s">
        <v>424</v>
      </c>
      <c r="K92" s="30" t="s">
        <v>425</v>
      </c>
      <c r="L92" s="34" t="s">
        <v>407</v>
      </c>
      <c r="M92" s="34" t="s">
        <v>416</v>
      </c>
      <c r="N92" s="237" t="s">
        <v>416</v>
      </c>
      <c r="O92" s="237" t="s">
        <v>416</v>
      </c>
      <c r="P92" s="127"/>
    </row>
    <row r="93" spans="1:16" s="248" customFormat="1" ht="26.4" x14ac:dyDescent="0.25">
      <c r="A93" s="127"/>
      <c r="B93" s="152" t="s">
        <v>2309</v>
      </c>
      <c r="C93" s="30">
        <f t="shared" si="2"/>
        <v>40297</v>
      </c>
      <c r="D93" s="20" t="s">
        <v>2310</v>
      </c>
      <c r="E93" s="30">
        <v>2</v>
      </c>
      <c r="F93" s="237" t="s">
        <v>416</v>
      </c>
      <c r="G93" s="30" t="s">
        <v>393</v>
      </c>
      <c r="H93" s="30" t="s">
        <v>39</v>
      </c>
      <c r="I93" s="411" t="s">
        <v>2310</v>
      </c>
      <c r="J93" s="30" t="s">
        <v>424</v>
      </c>
      <c r="K93" s="30" t="s">
        <v>425</v>
      </c>
      <c r="L93" s="34" t="s">
        <v>407</v>
      </c>
      <c r="M93" s="34" t="s">
        <v>416</v>
      </c>
      <c r="N93" s="237" t="s">
        <v>416</v>
      </c>
      <c r="O93" s="237" t="s">
        <v>416</v>
      </c>
      <c r="P93" s="127"/>
    </row>
    <row r="94" spans="1:16" s="248" customFormat="1" ht="26.4" x14ac:dyDescent="0.25">
      <c r="A94" s="127"/>
      <c r="B94" s="152" t="s">
        <v>2311</v>
      </c>
      <c r="C94" s="30">
        <f t="shared" si="2"/>
        <v>40299</v>
      </c>
      <c r="D94" s="20" t="s">
        <v>2312</v>
      </c>
      <c r="E94" s="30">
        <v>2</v>
      </c>
      <c r="F94" s="237" t="s">
        <v>416</v>
      </c>
      <c r="G94" s="30" t="s">
        <v>393</v>
      </c>
      <c r="H94" s="30" t="s">
        <v>39</v>
      </c>
      <c r="I94" s="411" t="s">
        <v>2312</v>
      </c>
      <c r="J94" s="30" t="s">
        <v>424</v>
      </c>
      <c r="K94" s="30" t="s">
        <v>425</v>
      </c>
      <c r="L94" s="34" t="s">
        <v>407</v>
      </c>
      <c r="M94" s="34" t="s">
        <v>416</v>
      </c>
      <c r="N94" s="237" t="s">
        <v>416</v>
      </c>
      <c r="O94" s="237" t="s">
        <v>416</v>
      </c>
      <c r="P94" s="127"/>
    </row>
    <row r="95" spans="1:16" s="248" customFormat="1" ht="26.4" x14ac:dyDescent="0.25">
      <c r="A95" s="127"/>
      <c r="B95" s="152" t="s">
        <v>2313</v>
      </c>
      <c r="C95" s="30">
        <f t="shared" si="2"/>
        <v>40301</v>
      </c>
      <c r="D95" s="20" t="s">
        <v>2314</v>
      </c>
      <c r="E95" s="30">
        <v>2</v>
      </c>
      <c r="F95" s="237" t="s">
        <v>416</v>
      </c>
      <c r="G95" s="30" t="s">
        <v>393</v>
      </c>
      <c r="H95" s="30" t="s">
        <v>39</v>
      </c>
      <c r="I95" s="411" t="s">
        <v>2314</v>
      </c>
      <c r="J95" s="30" t="s">
        <v>424</v>
      </c>
      <c r="K95" s="30" t="s">
        <v>425</v>
      </c>
      <c r="L95" s="34" t="s">
        <v>407</v>
      </c>
      <c r="M95" s="34" t="s">
        <v>416</v>
      </c>
      <c r="N95" s="237" t="s">
        <v>416</v>
      </c>
      <c r="O95" s="237" t="s">
        <v>416</v>
      </c>
      <c r="P95" s="127"/>
    </row>
    <row r="96" spans="1:16" s="248" customFormat="1" ht="26.4" x14ac:dyDescent="0.25">
      <c r="A96" s="127"/>
      <c r="B96" s="152" t="s">
        <v>2315</v>
      </c>
      <c r="C96" s="30">
        <f t="shared" si="2"/>
        <v>40303</v>
      </c>
      <c r="D96" s="20" t="s">
        <v>2316</v>
      </c>
      <c r="E96" s="30">
        <v>2</v>
      </c>
      <c r="F96" s="237" t="s">
        <v>416</v>
      </c>
      <c r="G96" s="30" t="s">
        <v>393</v>
      </c>
      <c r="H96" s="30" t="s">
        <v>39</v>
      </c>
      <c r="I96" s="411" t="s">
        <v>2316</v>
      </c>
      <c r="J96" s="30" t="s">
        <v>424</v>
      </c>
      <c r="K96" s="30" t="s">
        <v>425</v>
      </c>
      <c r="L96" s="34" t="s">
        <v>407</v>
      </c>
      <c r="M96" s="34" t="s">
        <v>416</v>
      </c>
      <c r="N96" s="237" t="s">
        <v>416</v>
      </c>
      <c r="O96" s="237" t="s">
        <v>416</v>
      </c>
      <c r="P96" s="127"/>
    </row>
    <row r="97" spans="1:16" s="248" customFormat="1" ht="26.4" x14ac:dyDescent="0.25">
      <c r="A97" s="127"/>
      <c r="B97" s="152" t="s">
        <v>2317</v>
      </c>
      <c r="C97" s="30">
        <f t="shared" si="2"/>
        <v>40305</v>
      </c>
      <c r="D97" s="20" t="s">
        <v>2318</v>
      </c>
      <c r="E97" s="30">
        <v>2</v>
      </c>
      <c r="F97" s="237" t="s">
        <v>416</v>
      </c>
      <c r="G97" s="30" t="s">
        <v>393</v>
      </c>
      <c r="H97" s="30" t="s">
        <v>39</v>
      </c>
      <c r="I97" s="411" t="s">
        <v>2318</v>
      </c>
      <c r="J97" s="30" t="s">
        <v>424</v>
      </c>
      <c r="K97" s="30" t="s">
        <v>425</v>
      </c>
      <c r="L97" s="34" t="s">
        <v>407</v>
      </c>
      <c r="M97" s="34" t="s">
        <v>416</v>
      </c>
      <c r="N97" s="237" t="s">
        <v>416</v>
      </c>
      <c r="O97" s="237" t="s">
        <v>416</v>
      </c>
      <c r="P97" s="127"/>
    </row>
    <row r="98" spans="1:16" s="248" customFormat="1" ht="26.4" x14ac:dyDescent="0.25">
      <c r="A98" s="127"/>
      <c r="B98" s="152" t="s">
        <v>2319</v>
      </c>
      <c r="C98" s="30">
        <f t="shared" si="2"/>
        <v>40307</v>
      </c>
      <c r="D98" s="20" t="s">
        <v>2320</v>
      </c>
      <c r="E98" s="30">
        <v>2</v>
      </c>
      <c r="F98" s="237" t="s">
        <v>416</v>
      </c>
      <c r="G98" s="30" t="s">
        <v>393</v>
      </c>
      <c r="H98" s="30" t="s">
        <v>39</v>
      </c>
      <c r="I98" s="411" t="s">
        <v>2320</v>
      </c>
      <c r="J98" s="30" t="s">
        <v>424</v>
      </c>
      <c r="K98" s="30" t="s">
        <v>425</v>
      </c>
      <c r="L98" s="34" t="s">
        <v>407</v>
      </c>
      <c r="M98" s="34" t="s">
        <v>416</v>
      </c>
      <c r="N98" s="237" t="s">
        <v>416</v>
      </c>
      <c r="O98" s="237" t="s">
        <v>416</v>
      </c>
      <c r="P98" s="127"/>
    </row>
    <row r="99" spans="1:16" s="248" customFormat="1" ht="26.4" x14ac:dyDescent="0.25">
      <c r="A99" s="127"/>
      <c r="B99" s="152" t="s">
        <v>2321</v>
      </c>
      <c r="C99" s="30">
        <f t="shared" si="2"/>
        <v>40309</v>
      </c>
      <c r="D99" s="20" t="s">
        <v>2322</v>
      </c>
      <c r="E99" s="30">
        <v>2</v>
      </c>
      <c r="F99" s="237" t="s">
        <v>416</v>
      </c>
      <c r="G99" s="30" t="s">
        <v>393</v>
      </c>
      <c r="H99" s="30" t="s">
        <v>39</v>
      </c>
      <c r="I99" s="411" t="s">
        <v>2322</v>
      </c>
      <c r="J99" s="30" t="s">
        <v>424</v>
      </c>
      <c r="K99" s="30" t="s">
        <v>425</v>
      </c>
      <c r="L99" s="34" t="s">
        <v>407</v>
      </c>
      <c r="M99" s="34" t="s">
        <v>416</v>
      </c>
      <c r="N99" s="237" t="s">
        <v>416</v>
      </c>
      <c r="O99" s="237" t="s">
        <v>416</v>
      </c>
      <c r="P99" s="127"/>
    </row>
    <row r="100" spans="1:16" s="248" customFormat="1" ht="26.4" x14ac:dyDescent="0.25">
      <c r="A100" s="127"/>
      <c r="B100" s="152" t="s">
        <v>2323</v>
      </c>
      <c r="C100" s="30">
        <f t="shared" ref="C100:C111" si="3">SUM(C99,E99)</f>
        <v>40311</v>
      </c>
      <c r="D100" s="20" t="s">
        <v>2324</v>
      </c>
      <c r="E100" s="30">
        <v>2</v>
      </c>
      <c r="F100" s="237" t="s">
        <v>416</v>
      </c>
      <c r="G100" s="30" t="s">
        <v>393</v>
      </c>
      <c r="H100" s="30" t="s">
        <v>39</v>
      </c>
      <c r="I100" s="411" t="s">
        <v>2324</v>
      </c>
      <c r="J100" s="30" t="s">
        <v>424</v>
      </c>
      <c r="K100" s="30" t="s">
        <v>425</v>
      </c>
      <c r="L100" s="34" t="s">
        <v>407</v>
      </c>
      <c r="M100" s="34" t="s">
        <v>416</v>
      </c>
      <c r="N100" s="237" t="s">
        <v>416</v>
      </c>
      <c r="O100" s="237" t="s">
        <v>416</v>
      </c>
      <c r="P100" s="127"/>
    </row>
    <row r="101" spans="1:16" s="248" customFormat="1" ht="26.4" x14ac:dyDescent="0.25">
      <c r="A101" s="127"/>
      <c r="B101" s="152" t="s">
        <v>2325</v>
      </c>
      <c r="C101" s="30">
        <f t="shared" si="3"/>
        <v>40313</v>
      </c>
      <c r="D101" s="20" t="s">
        <v>2326</v>
      </c>
      <c r="E101" s="30">
        <v>2</v>
      </c>
      <c r="F101" s="237" t="s">
        <v>416</v>
      </c>
      <c r="G101" s="30" t="s">
        <v>393</v>
      </c>
      <c r="H101" s="30" t="s">
        <v>39</v>
      </c>
      <c r="I101" s="411" t="s">
        <v>2326</v>
      </c>
      <c r="J101" s="30" t="s">
        <v>424</v>
      </c>
      <c r="K101" s="30" t="s">
        <v>425</v>
      </c>
      <c r="L101" s="34" t="s">
        <v>407</v>
      </c>
      <c r="M101" s="34" t="s">
        <v>416</v>
      </c>
      <c r="N101" s="237" t="s">
        <v>416</v>
      </c>
      <c r="O101" s="237" t="s">
        <v>416</v>
      </c>
      <c r="P101" s="127"/>
    </row>
    <row r="102" spans="1:16" s="248" customFormat="1" x14ac:dyDescent="0.25">
      <c r="A102" s="127"/>
      <c r="B102" s="152" t="s">
        <v>2327</v>
      </c>
      <c r="C102" s="30">
        <f t="shared" si="3"/>
        <v>40315</v>
      </c>
      <c r="D102" s="20" t="s">
        <v>2328</v>
      </c>
      <c r="E102" s="30">
        <v>2</v>
      </c>
      <c r="F102" s="237" t="s">
        <v>416</v>
      </c>
      <c r="G102" s="30" t="s">
        <v>393</v>
      </c>
      <c r="H102" s="30" t="s">
        <v>39</v>
      </c>
      <c r="I102" s="411" t="s">
        <v>2329</v>
      </c>
      <c r="J102" s="30" t="s">
        <v>424</v>
      </c>
      <c r="K102" s="30" t="s">
        <v>425</v>
      </c>
      <c r="L102" s="34" t="s">
        <v>407</v>
      </c>
      <c r="M102" s="34" t="s">
        <v>416</v>
      </c>
      <c r="N102" s="237" t="s">
        <v>416</v>
      </c>
      <c r="O102" s="237" t="s">
        <v>416</v>
      </c>
      <c r="P102" s="127"/>
    </row>
    <row r="103" spans="1:16" s="248" customFormat="1" x14ac:dyDescent="0.25">
      <c r="A103" s="127"/>
      <c r="B103" s="152" t="s">
        <v>2330</v>
      </c>
      <c r="C103" s="30">
        <f t="shared" si="3"/>
        <v>40317</v>
      </c>
      <c r="D103" s="20" t="s">
        <v>2331</v>
      </c>
      <c r="E103" s="30">
        <v>2</v>
      </c>
      <c r="F103" s="237" t="s">
        <v>416</v>
      </c>
      <c r="G103" s="30" t="s">
        <v>393</v>
      </c>
      <c r="H103" s="30" t="s">
        <v>39</v>
      </c>
      <c r="I103" s="411" t="s">
        <v>2331</v>
      </c>
      <c r="J103" s="30" t="s">
        <v>424</v>
      </c>
      <c r="K103" s="30" t="s">
        <v>425</v>
      </c>
      <c r="L103" s="34" t="s">
        <v>407</v>
      </c>
      <c r="M103" s="34" t="s">
        <v>416</v>
      </c>
      <c r="N103" s="237" t="s">
        <v>416</v>
      </c>
      <c r="O103" s="237" t="s">
        <v>416</v>
      </c>
      <c r="P103" s="127"/>
    </row>
    <row r="104" spans="1:16" s="248" customFormat="1" x14ac:dyDescent="0.25">
      <c r="A104" s="127"/>
      <c r="B104" s="152" t="s">
        <v>2332</v>
      </c>
      <c r="C104" s="30">
        <f t="shared" si="3"/>
        <v>40319</v>
      </c>
      <c r="D104" s="20" t="s">
        <v>2333</v>
      </c>
      <c r="E104" s="30">
        <v>2</v>
      </c>
      <c r="F104" s="237" t="s">
        <v>416</v>
      </c>
      <c r="G104" s="30" t="s">
        <v>393</v>
      </c>
      <c r="H104" s="30" t="s">
        <v>39</v>
      </c>
      <c r="I104" s="411" t="s">
        <v>2334</v>
      </c>
      <c r="J104" s="30" t="s">
        <v>424</v>
      </c>
      <c r="K104" s="30" t="s">
        <v>425</v>
      </c>
      <c r="L104" s="34" t="s">
        <v>407</v>
      </c>
      <c r="M104" s="34" t="s">
        <v>416</v>
      </c>
      <c r="N104" s="237" t="s">
        <v>416</v>
      </c>
      <c r="O104" s="237" t="s">
        <v>416</v>
      </c>
      <c r="P104" s="127"/>
    </row>
    <row r="105" spans="1:16" s="248" customFormat="1" x14ac:dyDescent="0.25">
      <c r="A105" s="127"/>
      <c r="B105" s="152" t="s">
        <v>2335</v>
      </c>
      <c r="C105" s="30">
        <f t="shared" si="3"/>
        <v>40321</v>
      </c>
      <c r="D105" s="20" t="s">
        <v>2336</v>
      </c>
      <c r="E105" s="30">
        <v>2</v>
      </c>
      <c r="F105" s="237" t="s">
        <v>416</v>
      </c>
      <c r="G105" s="30" t="s">
        <v>393</v>
      </c>
      <c r="H105" s="30" t="s">
        <v>39</v>
      </c>
      <c r="I105" s="411" t="s">
        <v>2337</v>
      </c>
      <c r="J105" s="30" t="s">
        <v>424</v>
      </c>
      <c r="K105" s="30" t="s">
        <v>425</v>
      </c>
      <c r="L105" s="34" t="s">
        <v>407</v>
      </c>
      <c r="M105" s="34" t="s">
        <v>416</v>
      </c>
      <c r="N105" s="237" t="s">
        <v>416</v>
      </c>
      <c r="O105" s="237" t="s">
        <v>416</v>
      </c>
      <c r="P105" s="127"/>
    </row>
    <row r="106" spans="1:16" s="248" customFormat="1" x14ac:dyDescent="0.25">
      <c r="A106" s="127"/>
      <c r="B106" s="152" t="s">
        <v>2338</v>
      </c>
      <c r="C106" s="30">
        <f t="shared" si="3"/>
        <v>40323</v>
      </c>
      <c r="D106" s="20" t="s">
        <v>2339</v>
      </c>
      <c r="E106" s="30">
        <v>2</v>
      </c>
      <c r="F106" s="237" t="s">
        <v>416</v>
      </c>
      <c r="G106" s="30" t="s">
        <v>393</v>
      </c>
      <c r="H106" s="30" t="s">
        <v>39</v>
      </c>
      <c r="I106" s="411" t="s">
        <v>2340</v>
      </c>
      <c r="J106" s="30" t="s">
        <v>424</v>
      </c>
      <c r="K106" s="30" t="s">
        <v>425</v>
      </c>
      <c r="L106" s="34" t="s">
        <v>407</v>
      </c>
      <c r="M106" s="34" t="s">
        <v>416</v>
      </c>
      <c r="N106" s="237" t="s">
        <v>416</v>
      </c>
      <c r="O106" s="237" t="s">
        <v>416</v>
      </c>
      <c r="P106" s="127"/>
    </row>
    <row r="107" spans="1:16" s="248" customFormat="1" x14ac:dyDescent="0.25">
      <c r="A107" s="127"/>
      <c r="B107" s="152" t="s">
        <v>2341</v>
      </c>
      <c r="C107" s="30">
        <f t="shared" si="3"/>
        <v>40325</v>
      </c>
      <c r="D107" s="20" t="s">
        <v>2342</v>
      </c>
      <c r="E107" s="30">
        <v>2</v>
      </c>
      <c r="F107" s="237" t="s">
        <v>416</v>
      </c>
      <c r="G107" s="30" t="s">
        <v>393</v>
      </c>
      <c r="H107" s="30" t="s">
        <v>39</v>
      </c>
      <c r="I107" s="411" t="s">
        <v>2342</v>
      </c>
      <c r="J107" s="30" t="s">
        <v>424</v>
      </c>
      <c r="K107" s="30" t="s">
        <v>425</v>
      </c>
      <c r="L107" s="34" t="s">
        <v>407</v>
      </c>
      <c r="M107" s="34" t="s">
        <v>416</v>
      </c>
      <c r="N107" s="237" t="s">
        <v>416</v>
      </c>
      <c r="O107" s="237" t="s">
        <v>416</v>
      </c>
      <c r="P107" s="127"/>
    </row>
    <row r="108" spans="1:16" s="248" customFormat="1" x14ac:dyDescent="0.25">
      <c r="A108" s="127"/>
      <c r="B108" s="152" t="s">
        <v>2343</v>
      </c>
      <c r="C108" s="30">
        <f t="shared" si="3"/>
        <v>40327</v>
      </c>
      <c r="D108" s="20" t="s">
        <v>2344</v>
      </c>
      <c r="E108" s="30">
        <v>2</v>
      </c>
      <c r="F108" s="237" t="s">
        <v>416</v>
      </c>
      <c r="G108" s="30" t="s">
        <v>393</v>
      </c>
      <c r="H108" s="30" t="s">
        <v>39</v>
      </c>
      <c r="I108" s="411" t="s">
        <v>2344</v>
      </c>
      <c r="J108" s="30" t="s">
        <v>424</v>
      </c>
      <c r="K108" s="30" t="s">
        <v>425</v>
      </c>
      <c r="L108" s="34" t="s">
        <v>407</v>
      </c>
      <c r="M108" s="34" t="s">
        <v>416</v>
      </c>
      <c r="N108" s="237" t="s">
        <v>416</v>
      </c>
      <c r="O108" s="237" t="s">
        <v>416</v>
      </c>
      <c r="P108" s="127"/>
    </row>
    <row r="109" spans="1:16" s="248" customFormat="1" x14ac:dyDescent="0.25">
      <c r="A109" s="127"/>
      <c r="B109" s="152" t="s">
        <v>2345</v>
      </c>
      <c r="C109" s="30">
        <f t="shared" si="3"/>
        <v>40329</v>
      </c>
      <c r="D109" s="20" t="s">
        <v>2346</v>
      </c>
      <c r="E109" s="30">
        <v>2</v>
      </c>
      <c r="F109" s="237" t="s">
        <v>416</v>
      </c>
      <c r="G109" s="30" t="s">
        <v>393</v>
      </c>
      <c r="H109" s="30" t="s">
        <v>39</v>
      </c>
      <c r="I109" s="411" t="s">
        <v>2346</v>
      </c>
      <c r="J109" s="30" t="s">
        <v>424</v>
      </c>
      <c r="K109" s="30" t="s">
        <v>425</v>
      </c>
      <c r="L109" s="34" t="s">
        <v>407</v>
      </c>
      <c r="M109" s="34" t="s">
        <v>416</v>
      </c>
      <c r="N109" s="237" t="s">
        <v>416</v>
      </c>
      <c r="O109" s="237" t="s">
        <v>416</v>
      </c>
      <c r="P109" s="127"/>
    </row>
    <row r="110" spans="1:16" s="248" customFormat="1" x14ac:dyDescent="0.25">
      <c r="A110" s="127"/>
      <c r="B110" s="291"/>
      <c r="C110" s="282">
        <f t="shared" si="3"/>
        <v>40331</v>
      </c>
      <c r="D110" s="281" t="s">
        <v>1768</v>
      </c>
      <c r="E110" s="282">
        <v>1670</v>
      </c>
      <c r="F110" s="282"/>
      <c r="G110" s="282"/>
      <c r="H110" s="282" t="s">
        <v>38</v>
      </c>
      <c r="I110" s="283"/>
      <c r="J110" s="283"/>
      <c r="K110" s="282"/>
      <c r="L110" s="282"/>
      <c r="M110" s="282"/>
      <c r="N110" s="282"/>
      <c r="O110" s="282"/>
      <c r="P110" s="282"/>
    </row>
    <row r="111" spans="1:16" s="248" customFormat="1" x14ac:dyDescent="0.25">
      <c r="A111" s="127"/>
      <c r="B111" s="291"/>
      <c r="C111" s="282">
        <f t="shared" si="3"/>
        <v>42001</v>
      </c>
      <c r="D111" s="273" t="s">
        <v>1769</v>
      </c>
      <c r="E111" s="282">
        <v>6000</v>
      </c>
      <c r="F111" s="282"/>
      <c r="G111" s="282"/>
      <c r="H111" s="282"/>
      <c r="I111" s="283"/>
      <c r="J111" s="283"/>
      <c r="K111" s="282"/>
      <c r="L111" s="282"/>
      <c r="M111" s="282"/>
      <c r="N111" s="282"/>
      <c r="O111" s="282"/>
      <c r="P111" s="282"/>
    </row>
    <row r="112" spans="1:16" x14ac:dyDescent="0.25">
      <c r="A112" s="72"/>
      <c r="B112" s="87"/>
      <c r="C112" s="104"/>
      <c r="D112" s="88"/>
      <c r="E112" s="30"/>
      <c r="F112" s="30"/>
      <c r="G112" s="30"/>
      <c r="H112" s="30"/>
      <c r="I112" s="77"/>
      <c r="J112" s="137"/>
      <c r="K112" s="29"/>
      <c r="L112" s="29"/>
      <c r="M112" s="33"/>
      <c r="N112" s="33"/>
      <c r="O112" s="33"/>
      <c r="P112" s="33"/>
    </row>
    <row r="113" spans="1:16" x14ac:dyDescent="0.25">
      <c r="A113" s="72"/>
      <c r="B113" s="72"/>
      <c r="C113" s="460" t="s">
        <v>330</v>
      </c>
      <c r="D113" s="460"/>
      <c r="E113" s="460"/>
      <c r="F113" s="460"/>
      <c r="G113" s="460"/>
      <c r="H113" s="460"/>
      <c r="I113" s="460"/>
      <c r="J113" s="137"/>
      <c r="K113" s="29"/>
      <c r="L113" s="29"/>
      <c r="M113" s="33"/>
      <c r="N113" s="33"/>
      <c r="O113" s="33"/>
      <c r="P113" s="33"/>
    </row>
    <row r="114" spans="1:16" s="7" customFormat="1" ht="39.6" x14ac:dyDescent="0.25">
      <c r="A114" s="74"/>
      <c r="B114" s="152" t="s">
        <v>511</v>
      </c>
      <c r="C114" s="235">
        <f>SUM(C111,E111)</f>
        <v>48001</v>
      </c>
      <c r="D114" s="44" t="s">
        <v>77</v>
      </c>
      <c r="E114" s="246">
        <v>1</v>
      </c>
      <c r="F114" s="30" t="s">
        <v>2574</v>
      </c>
      <c r="G114" s="30" t="s">
        <v>393</v>
      </c>
      <c r="H114" s="30" t="s">
        <v>38</v>
      </c>
      <c r="I114" s="77" t="s">
        <v>749</v>
      </c>
      <c r="J114" s="30" t="s">
        <v>424</v>
      </c>
      <c r="K114" s="30" t="s">
        <v>425</v>
      </c>
      <c r="L114" s="34" t="s">
        <v>407</v>
      </c>
      <c r="M114" s="34" t="s">
        <v>416</v>
      </c>
      <c r="N114" s="34">
        <v>0</v>
      </c>
      <c r="O114" s="34">
        <v>2</v>
      </c>
      <c r="P114" s="127">
        <v>0</v>
      </c>
    </row>
    <row r="115" spans="1:16" s="7" customFormat="1" x14ac:dyDescent="0.25">
      <c r="A115" s="102"/>
      <c r="B115" s="152" t="s">
        <v>512</v>
      </c>
      <c r="C115" s="235">
        <f t="shared" ref="C115:C160" si="4">SUM(C114,E114)</f>
        <v>48002</v>
      </c>
      <c r="D115" s="120" t="s">
        <v>228</v>
      </c>
      <c r="E115" s="56">
        <v>2</v>
      </c>
      <c r="F115" s="56" t="s">
        <v>416</v>
      </c>
      <c r="G115" s="56" t="s">
        <v>393</v>
      </c>
      <c r="H115" s="367" t="s">
        <v>41</v>
      </c>
      <c r="I115" s="89" t="s">
        <v>166</v>
      </c>
      <c r="J115" s="136" t="s">
        <v>424</v>
      </c>
      <c r="K115" s="30" t="s">
        <v>425</v>
      </c>
      <c r="L115" s="29" t="s">
        <v>407</v>
      </c>
      <c r="M115" s="123" t="s">
        <v>415</v>
      </c>
      <c r="N115" s="184" t="s">
        <v>416</v>
      </c>
      <c r="O115" s="184" t="s">
        <v>416</v>
      </c>
      <c r="P115" s="184" t="s">
        <v>416</v>
      </c>
    </row>
    <row r="116" spans="1:16" s="7" customFormat="1" x14ac:dyDescent="0.25">
      <c r="A116" s="74"/>
      <c r="B116" s="152" t="s">
        <v>513</v>
      </c>
      <c r="C116" s="29">
        <f t="shared" si="4"/>
        <v>48004</v>
      </c>
      <c r="D116" s="44" t="s">
        <v>78</v>
      </c>
      <c r="E116" s="367">
        <v>1</v>
      </c>
      <c r="F116" s="467" t="s">
        <v>3087</v>
      </c>
      <c r="G116" s="367" t="s">
        <v>393</v>
      </c>
      <c r="H116" s="367" t="s">
        <v>49</v>
      </c>
      <c r="I116" s="431" t="s">
        <v>167</v>
      </c>
      <c r="J116" s="137" t="s">
        <v>424</v>
      </c>
      <c r="K116" s="30" t="s">
        <v>425</v>
      </c>
      <c r="L116" s="29" t="s">
        <v>407</v>
      </c>
      <c r="M116" s="123" t="s">
        <v>413</v>
      </c>
      <c r="N116" s="236">
        <v>-720</v>
      </c>
      <c r="O116" s="236">
        <v>840</v>
      </c>
      <c r="P116" s="236">
        <v>240</v>
      </c>
    </row>
    <row r="117" spans="1:16" s="7" customFormat="1" x14ac:dyDescent="0.25">
      <c r="A117" s="74"/>
      <c r="B117" s="152" t="s">
        <v>877</v>
      </c>
      <c r="C117" s="29">
        <f t="shared" si="4"/>
        <v>48005</v>
      </c>
      <c r="D117" s="44" t="s">
        <v>79</v>
      </c>
      <c r="E117" s="246">
        <v>1</v>
      </c>
      <c r="F117" s="123" t="s">
        <v>416</v>
      </c>
      <c r="G117" s="30" t="s">
        <v>393</v>
      </c>
      <c r="H117" s="123" t="s">
        <v>38</v>
      </c>
      <c r="I117" s="461" t="s">
        <v>750</v>
      </c>
      <c r="J117" s="30" t="s">
        <v>424</v>
      </c>
      <c r="K117" s="30" t="s">
        <v>425</v>
      </c>
      <c r="L117" s="34" t="s">
        <v>407</v>
      </c>
      <c r="M117" s="123" t="s">
        <v>409</v>
      </c>
      <c r="N117" s="123" t="s">
        <v>416</v>
      </c>
      <c r="O117" s="123" t="s">
        <v>416</v>
      </c>
      <c r="P117" s="127" t="s">
        <v>416</v>
      </c>
    </row>
    <row r="118" spans="1:16" s="7" customFormat="1" x14ac:dyDescent="0.25">
      <c r="A118" s="74"/>
      <c r="B118" s="152" t="s">
        <v>878</v>
      </c>
      <c r="C118" s="29">
        <f t="shared" si="4"/>
        <v>48006</v>
      </c>
      <c r="D118" s="44" t="s">
        <v>80</v>
      </c>
      <c r="E118" s="246">
        <v>1</v>
      </c>
      <c r="F118" s="123" t="s">
        <v>416</v>
      </c>
      <c r="G118" s="30" t="s">
        <v>393</v>
      </c>
      <c r="H118" s="123" t="s">
        <v>38</v>
      </c>
      <c r="I118" s="462"/>
      <c r="J118" s="30" t="s">
        <v>424</v>
      </c>
      <c r="K118" s="30" t="s">
        <v>425</v>
      </c>
      <c r="L118" s="34" t="s">
        <v>407</v>
      </c>
      <c r="M118" s="123" t="s">
        <v>410</v>
      </c>
      <c r="N118" s="123" t="s">
        <v>416</v>
      </c>
      <c r="O118" s="123" t="s">
        <v>416</v>
      </c>
      <c r="P118" s="127" t="s">
        <v>416</v>
      </c>
    </row>
    <row r="119" spans="1:16" s="7" customFormat="1" x14ac:dyDescent="0.25">
      <c r="A119" s="74"/>
      <c r="B119" s="152" t="s">
        <v>879</v>
      </c>
      <c r="C119" s="29">
        <f t="shared" si="4"/>
        <v>48007</v>
      </c>
      <c r="D119" s="44" t="s">
        <v>81</v>
      </c>
      <c r="E119" s="246">
        <v>1</v>
      </c>
      <c r="F119" s="123" t="s">
        <v>416</v>
      </c>
      <c r="G119" s="30" t="s">
        <v>393</v>
      </c>
      <c r="H119" s="123" t="s">
        <v>38</v>
      </c>
      <c r="I119" s="462"/>
      <c r="J119" s="30" t="s">
        <v>424</v>
      </c>
      <c r="K119" s="30" t="s">
        <v>425</v>
      </c>
      <c r="L119" s="34" t="s">
        <v>407</v>
      </c>
      <c r="M119" s="123" t="s">
        <v>411</v>
      </c>
      <c r="N119" s="123" t="s">
        <v>416</v>
      </c>
      <c r="O119" s="123" t="s">
        <v>416</v>
      </c>
      <c r="P119" s="127" t="s">
        <v>416</v>
      </c>
    </row>
    <row r="120" spans="1:16" s="7" customFormat="1" x14ac:dyDescent="0.25">
      <c r="A120" s="74"/>
      <c r="B120" s="152" t="s">
        <v>880</v>
      </c>
      <c r="C120" s="29">
        <f t="shared" si="4"/>
        <v>48008</v>
      </c>
      <c r="D120" s="44" t="s">
        <v>82</v>
      </c>
      <c r="E120" s="246">
        <v>1</v>
      </c>
      <c r="F120" s="123" t="s">
        <v>416</v>
      </c>
      <c r="G120" s="30" t="s">
        <v>393</v>
      </c>
      <c r="H120" s="123" t="s">
        <v>38</v>
      </c>
      <c r="I120" s="462"/>
      <c r="J120" s="30" t="s">
        <v>424</v>
      </c>
      <c r="K120" s="30" t="s">
        <v>425</v>
      </c>
      <c r="L120" s="34" t="s">
        <v>407</v>
      </c>
      <c r="M120" s="123" t="s">
        <v>412</v>
      </c>
      <c r="N120" s="123" t="s">
        <v>416</v>
      </c>
      <c r="O120" s="123" t="s">
        <v>416</v>
      </c>
      <c r="P120" s="127" t="s">
        <v>416</v>
      </c>
    </row>
    <row r="121" spans="1:16" s="7" customFormat="1" x14ac:dyDescent="0.25">
      <c r="A121" s="74"/>
      <c r="B121" s="152" t="s">
        <v>905</v>
      </c>
      <c r="C121" s="29">
        <f t="shared" si="4"/>
        <v>48009</v>
      </c>
      <c r="D121" s="44" t="s">
        <v>83</v>
      </c>
      <c r="E121" s="246">
        <v>1</v>
      </c>
      <c r="F121" s="123" t="s">
        <v>416</v>
      </c>
      <c r="G121" s="30" t="s">
        <v>393</v>
      </c>
      <c r="H121" s="123" t="s">
        <v>38</v>
      </c>
      <c r="I121" s="462"/>
      <c r="J121" s="30" t="s">
        <v>424</v>
      </c>
      <c r="K121" s="30" t="s">
        <v>425</v>
      </c>
      <c r="L121" s="34" t="s">
        <v>407</v>
      </c>
      <c r="M121" s="123" t="s">
        <v>413</v>
      </c>
      <c r="N121" s="123" t="s">
        <v>416</v>
      </c>
      <c r="O121" s="123" t="s">
        <v>416</v>
      </c>
      <c r="P121" s="127" t="s">
        <v>416</v>
      </c>
    </row>
    <row r="122" spans="1:16" s="7" customFormat="1" x14ac:dyDescent="0.25">
      <c r="A122" s="74"/>
      <c r="B122" s="152" t="s">
        <v>906</v>
      </c>
      <c r="C122" s="29">
        <f t="shared" si="4"/>
        <v>48010</v>
      </c>
      <c r="D122" s="44" t="s">
        <v>84</v>
      </c>
      <c r="E122" s="246">
        <v>1</v>
      </c>
      <c r="F122" s="123" t="s">
        <v>416</v>
      </c>
      <c r="G122" s="30" t="s">
        <v>393</v>
      </c>
      <c r="H122" s="123" t="s">
        <v>38</v>
      </c>
      <c r="I122" s="463"/>
      <c r="J122" s="30" t="s">
        <v>424</v>
      </c>
      <c r="K122" s="30" t="s">
        <v>425</v>
      </c>
      <c r="L122" s="34" t="s">
        <v>407</v>
      </c>
      <c r="M122" s="123" t="s">
        <v>414</v>
      </c>
      <c r="N122" s="123" t="s">
        <v>416</v>
      </c>
      <c r="O122" s="123" t="s">
        <v>416</v>
      </c>
      <c r="P122" s="127" t="s">
        <v>416</v>
      </c>
    </row>
    <row r="123" spans="1:16" s="7" customFormat="1" ht="39.6" x14ac:dyDescent="0.25">
      <c r="A123" s="74"/>
      <c r="B123" s="152" t="s">
        <v>514</v>
      </c>
      <c r="C123" s="104">
        <f t="shared" si="4"/>
        <v>48011</v>
      </c>
      <c r="D123" s="44" t="s">
        <v>325</v>
      </c>
      <c r="E123" s="246">
        <v>1</v>
      </c>
      <c r="F123" s="30" t="s">
        <v>1735</v>
      </c>
      <c r="G123" s="30" t="s">
        <v>393</v>
      </c>
      <c r="H123" s="30" t="s">
        <v>38</v>
      </c>
      <c r="I123" s="418" t="s">
        <v>140</v>
      </c>
      <c r="J123" s="30" t="s">
        <v>424</v>
      </c>
      <c r="K123" s="30" t="s">
        <v>425</v>
      </c>
      <c r="L123" s="34" t="s">
        <v>407</v>
      </c>
      <c r="M123" s="34" t="s">
        <v>416</v>
      </c>
      <c r="N123" s="34">
        <v>0</v>
      </c>
      <c r="O123" s="34">
        <v>2</v>
      </c>
      <c r="P123" s="127">
        <v>1</v>
      </c>
    </row>
    <row r="124" spans="1:16" s="7" customFormat="1" ht="39.6" x14ac:dyDescent="0.25">
      <c r="A124" s="74"/>
      <c r="B124" s="143" t="s">
        <v>521</v>
      </c>
      <c r="C124" s="29">
        <f t="shared" si="4"/>
        <v>48012</v>
      </c>
      <c r="D124" s="44" t="s">
        <v>326</v>
      </c>
      <c r="E124" s="246">
        <v>1</v>
      </c>
      <c r="F124" s="30" t="s">
        <v>2574</v>
      </c>
      <c r="G124" s="46" t="s">
        <v>393</v>
      </c>
      <c r="H124" s="367" t="s">
        <v>38</v>
      </c>
      <c r="I124" s="418" t="s">
        <v>140</v>
      </c>
      <c r="J124" s="137" t="s">
        <v>424</v>
      </c>
      <c r="K124" s="30" t="s">
        <v>425</v>
      </c>
      <c r="L124" s="29" t="s">
        <v>407</v>
      </c>
      <c r="M124" s="42" t="s">
        <v>416</v>
      </c>
      <c r="N124" s="34">
        <v>0</v>
      </c>
      <c r="O124" s="34">
        <v>2</v>
      </c>
      <c r="P124" s="127">
        <v>0</v>
      </c>
    </row>
    <row r="125" spans="1:16" s="7" customFormat="1" ht="39.6" x14ac:dyDescent="0.25">
      <c r="A125" s="74"/>
      <c r="B125" s="226" t="s">
        <v>907</v>
      </c>
      <c r="C125" s="29">
        <f t="shared" si="4"/>
        <v>48013</v>
      </c>
      <c r="D125" s="44" t="s">
        <v>229</v>
      </c>
      <c r="E125" s="246">
        <v>1</v>
      </c>
      <c r="F125" s="30" t="s">
        <v>1735</v>
      </c>
      <c r="G125" s="46" t="s">
        <v>393</v>
      </c>
      <c r="H125" s="367" t="s">
        <v>38</v>
      </c>
      <c r="I125" s="418" t="s">
        <v>140</v>
      </c>
      <c r="J125" s="137" t="s">
        <v>424</v>
      </c>
      <c r="K125" s="30" t="s">
        <v>425</v>
      </c>
      <c r="L125" s="29" t="s">
        <v>407</v>
      </c>
      <c r="M125" s="42" t="s">
        <v>416</v>
      </c>
      <c r="N125" s="34">
        <v>0</v>
      </c>
      <c r="O125" s="34">
        <v>2</v>
      </c>
      <c r="P125" s="127">
        <v>0</v>
      </c>
    </row>
    <row r="126" spans="1:16" s="7" customFormat="1" ht="39.6" x14ac:dyDescent="0.25">
      <c r="A126" s="74"/>
      <c r="B126" s="226" t="s">
        <v>908</v>
      </c>
      <c r="C126" s="29">
        <f t="shared" si="4"/>
        <v>48014</v>
      </c>
      <c r="D126" s="44" t="s">
        <v>598</v>
      </c>
      <c r="E126" s="246">
        <v>1</v>
      </c>
      <c r="F126" s="30" t="s">
        <v>1735</v>
      </c>
      <c r="G126" s="46" t="s">
        <v>393</v>
      </c>
      <c r="H126" s="367" t="s">
        <v>38</v>
      </c>
      <c r="I126" s="418" t="s">
        <v>140</v>
      </c>
      <c r="J126" s="137" t="s">
        <v>424</v>
      </c>
      <c r="K126" s="30" t="s">
        <v>425</v>
      </c>
      <c r="L126" s="29" t="s">
        <v>407</v>
      </c>
      <c r="M126" s="42" t="s">
        <v>416</v>
      </c>
      <c r="N126" s="34">
        <v>0</v>
      </c>
      <c r="O126" s="34">
        <v>2</v>
      </c>
      <c r="P126" s="127">
        <v>1</v>
      </c>
    </row>
    <row r="127" spans="1:16" s="7" customFormat="1" ht="39.6" x14ac:dyDescent="0.25">
      <c r="A127" s="74"/>
      <c r="B127" s="152" t="s">
        <v>515</v>
      </c>
      <c r="C127" s="29">
        <f t="shared" si="4"/>
        <v>48015</v>
      </c>
      <c r="D127" s="44" t="s">
        <v>327</v>
      </c>
      <c r="E127" s="246">
        <v>1</v>
      </c>
      <c r="F127" s="30" t="s">
        <v>2574</v>
      </c>
      <c r="G127" s="46" t="s">
        <v>393</v>
      </c>
      <c r="H127" s="367" t="s">
        <v>38</v>
      </c>
      <c r="I127" s="418" t="s">
        <v>140</v>
      </c>
      <c r="J127" s="137" t="s">
        <v>424</v>
      </c>
      <c r="K127" s="30" t="s">
        <v>425</v>
      </c>
      <c r="L127" s="29" t="s">
        <v>407</v>
      </c>
      <c r="M127" s="42" t="s">
        <v>416</v>
      </c>
      <c r="N127" s="34">
        <v>0</v>
      </c>
      <c r="O127" s="34">
        <v>2</v>
      </c>
      <c r="P127" s="127">
        <v>0</v>
      </c>
    </row>
    <row r="128" spans="1:16" s="7" customFormat="1" ht="39.6" x14ac:dyDescent="0.25">
      <c r="A128" s="74"/>
      <c r="B128" s="152" t="s">
        <v>516</v>
      </c>
      <c r="C128" s="29">
        <f t="shared" si="4"/>
        <v>48016</v>
      </c>
      <c r="D128" s="44" t="s">
        <v>85</v>
      </c>
      <c r="E128" s="246">
        <v>1</v>
      </c>
      <c r="F128" s="30" t="s">
        <v>1735</v>
      </c>
      <c r="G128" s="46" t="s">
        <v>393</v>
      </c>
      <c r="H128" s="367" t="s">
        <v>38</v>
      </c>
      <c r="I128" s="418" t="s">
        <v>140</v>
      </c>
      <c r="J128" s="137" t="s">
        <v>424</v>
      </c>
      <c r="K128" s="30" t="s">
        <v>425</v>
      </c>
      <c r="L128" s="29" t="s">
        <v>407</v>
      </c>
      <c r="M128" s="42" t="s">
        <v>416</v>
      </c>
      <c r="N128" s="34">
        <v>0</v>
      </c>
      <c r="O128" s="34">
        <v>2</v>
      </c>
      <c r="P128" s="127">
        <v>0</v>
      </c>
    </row>
    <row r="129" spans="1:16" s="7" customFormat="1" ht="39.6" x14ac:dyDescent="0.25">
      <c r="A129" s="74"/>
      <c r="B129" s="152" t="s">
        <v>517</v>
      </c>
      <c r="C129" s="29">
        <f t="shared" si="4"/>
        <v>48017</v>
      </c>
      <c r="D129" s="44" t="s">
        <v>328</v>
      </c>
      <c r="E129" s="246">
        <v>1</v>
      </c>
      <c r="F129" s="30" t="s">
        <v>1735</v>
      </c>
      <c r="G129" s="46" t="s">
        <v>393</v>
      </c>
      <c r="H129" s="367" t="s">
        <v>38</v>
      </c>
      <c r="I129" s="418" t="s">
        <v>140</v>
      </c>
      <c r="J129" s="137" t="s">
        <v>424</v>
      </c>
      <c r="K129" s="30" t="s">
        <v>425</v>
      </c>
      <c r="L129" s="29" t="s">
        <v>407</v>
      </c>
      <c r="M129" s="42" t="s">
        <v>416</v>
      </c>
      <c r="N129" s="34">
        <v>0</v>
      </c>
      <c r="O129" s="34">
        <v>2</v>
      </c>
      <c r="P129" s="127">
        <v>0</v>
      </c>
    </row>
    <row r="130" spans="1:16" s="7" customFormat="1" ht="39.6" x14ac:dyDescent="0.25">
      <c r="A130" s="74"/>
      <c r="B130" s="152" t="s">
        <v>518</v>
      </c>
      <c r="C130" s="29">
        <f t="shared" si="4"/>
        <v>48018</v>
      </c>
      <c r="D130" s="44" t="s">
        <v>329</v>
      </c>
      <c r="E130" s="246">
        <v>1</v>
      </c>
      <c r="F130" s="30" t="s">
        <v>1735</v>
      </c>
      <c r="G130" s="46" t="s">
        <v>393</v>
      </c>
      <c r="H130" s="367" t="s">
        <v>38</v>
      </c>
      <c r="I130" s="418" t="s">
        <v>140</v>
      </c>
      <c r="J130" s="137" t="s">
        <v>424</v>
      </c>
      <c r="K130" s="30" t="s">
        <v>425</v>
      </c>
      <c r="L130" s="29" t="s">
        <v>407</v>
      </c>
      <c r="M130" s="42" t="s">
        <v>416</v>
      </c>
      <c r="N130" s="34">
        <v>0</v>
      </c>
      <c r="O130" s="34">
        <v>2</v>
      </c>
      <c r="P130" s="127">
        <v>1</v>
      </c>
    </row>
    <row r="131" spans="1:16" s="7" customFormat="1" x14ac:dyDescent="0.25">
      <c r="A131" s="78"/>
      <c r="B131" s="78"/>
      <c r="C131" s="37">
        <f t="shared" si="4"/>
        <v>48019</v>
      </c>
      <c r="D131" s="79" t="s">
        <v>135</v>
      </c>
      <c r="E131" s="80">
        <v>4</v>
      </c>
      <c r="F131" s="80"/>
      <c r="G131" s="80"/>
      <c r="H131" s="80"/>
      <c r="I131" s="82"/>
      <c r="J131" s="186"/>
      <c r="K131" s="84"/>
      <c r="L131" s="84"/>
      <c r="M131" s="84"/>
      <c r="N131" s="84"/>
      <c r="O131" s="84"/>
      <c r="P131" s="84"/>
    </row>
    <row r="132" spans="1:16" s="7" customFormat="1" ht="39.6" x14ac:dyDescent="0.25">
      <c r="A132" s="74"/>
      <c r="B132" s="152" t="s">
        <v>519</v>
      </c>
      <c r="C132" s="29">
        <f t="shared" si="4"/>
        <v>48023</v>
      </c>
      <c r="D132" s="44" t="s">
        <v>86</v>
      </c>
      <c r="E132" s="246">
        <v>1</v>
      </c>
      <c r="F132" s="30" t="s">
        <v>1735</v>
      </c>
      <c r="G132" s="46" t="s">
        <v>393</v>
      </c>
      <c r="H132" s="367" t="s">
        <v>38</v>
      </c>
      <c r="I132" s="418" t="s">
        <v>140</v>
      </c>
      <c r="J132" s="137" t="s">
        <v>424</v>
      </c>
      <c r="K132" s="30" t="s">
        <v>425</v>
      </c>
      <c r="L132" s="29" t="s">
        <v>407</v>
      </c>
      <c r="M132" s="42" t="s">
        <v>416</v>
      </c>
      <c r="N132" s="34">
        <v>0</v>
      </c>
      <c r="O132" s="34">
        <v>2</v>
      </c>
      <c r="P132" s="127">
        <v>1</v>
      </c>
    </row>
    <row r="133" spans="1:16" s="7" customFormat="1" ht="39.6" x14ac:dyDescent="0.25">
      <c r="A133" s="74"/>
      <c r="B133" s="152" t="s">
        <v>3149</v>
      </c>
      <c r="C133" s="29">
        <f t="shared" ref="C133" si="5">SUM(C132,E132)</f>
        <v>48024</v>
      </c>
      <c r="D133" s="44" t="s">
        <v>3150</v>
      </c>
      <c r="E133" s="367">
        <v>1</v>
      </c>
      <c r="F133" s="30" t="s">
        <v>1735</v>
      </c>
      <c r="G133" s="367" t="s">
        <v>393</v>
      </c>
      <c r="H133" s="367" t="s">
        <v>38</v>
      </c>
      <c r="I133" s="418" t="s">
        <v>140</v>
      </c>
      <c r="J133" s="137" t="s">
        <v>424</v>
      </c>
      <c r="K133" s="30" t="s">
        <v>425</v>
      </c>
      <c r="L133" s="29" t="s">
        <v>407</v>
      </c>
      <c r="M133" s="42" t="s">
        <v>416</v>
      </c>
      <c r="N133" s="34">
        <v>0</v>
      </c>
      <c r="O133" s="34">
        <v>2</v>
      </c>
      <c r="P133" s="127">
        <v>0</v>
      </c>
    </row>
    <row r="134" spans="1:16" s="7" customFormat="1" x14ac:dyDescent="0.25">
      <c r="A134" s="78"/>
      <c r="B134" s="78"/>
      <c r="C134" s="37">
        <f>SUM(C133,E133)</f>
        <v>48025</v>
      </c>
      <c r="D134" s="79" t="s">
        <v>135</v>
      </c>
      <c r="E134" s="80">
        <v>1</v>
      </c>
      <c r="F134" s="80"/>
      <c r="G134" s="80"/>
      <c r="H134" s="80"/>
      <c r="I134" s="82"/>
      <c r="J134" s="186"/>
      <c r="K134" s="84"/>
      <c r="L134" s="84"/>
      <c r="M134" s="84"/>
      <c r="N134" s="84"/>
      <c r="O134" s="84"/>
      <c r="P134" s="84"/>
    </row>
    <row r="135" spans="1:16" s="7" customFormat="1" ht="39.6" x14ac:dyDescent="0.25">
      <c r="A135" s="74"/>
      <c r="B135" s="238" t="s">
        <v>520</v>
      </c>
      <c r="C135" s="29">
        <f t="shared" si="4"/>
        <v>48026</v>
      </c>
      <c r="D135" s="44" t="s">
        <v>87</v>
      </c>
      <c r="E135" s="246">
        <v>1</v>
      </c>
      <c r="F135" s="30" t="s">
        <v>1735</v>
      </c>
      <c r="G135" s="46" t="s">
        <v>393</v>
      </c>
      <c r="H135" s="367" t="s">
        <v>38</v>
      </c>
      <c r="I135" s="418" t="s">
        <v>140</v>
      </c>
      <c r="J135" s="137" t="s">
        <v>424</v>
      </c>
      <c r="K135" s="30" t="s">
        <v>425</v>
      </c>
      <c r="L135" s="29" t="s">
        <v>407</v>
      </c>
      <c r="M135" s="42" t="s">
        <v>416</v>
      </c>
      <c r="N135" s="34">
        <v>0</v>
      </c>
      <c r="O135" s="34">
        <v>2</v>
      </c>
      <c r="P135" s="127">
        <v>0</v>
      </c>
    </row>
    <row r="136" spans="1:16" s="7" customFormat="1" x14ac:dyDescent="0.25">
      <c r="A136" s="78"/>
      <c r="B136" s="78"/>
      <c r="C136" s="37">
        <f t="shared" si="4"/>
        <v>48027</v>
      </c>
      <c r="D136" s="79" t="s">
        <v>135</v>
      </c>
      <c r="E136" s="134">
        <v>1</v>
      </c>
      <c r="F136" s="134"/>
      <c r="G136" s="134"/>
      <c r="H136" s="134" t="s">
        <v>38</v>
      </c>
      <c r="I136" s="135"/>
      <c r="J136" s="139"/>
      <c r="K136" s="128"/>
      <c r="L136" s="37"/>
      <c r="M136" s="84"/>
      <c r="N136" s="84"/>
      <c r="O136" s="84"/>
      <c r="P136" s="84"/>
    </row>
    <row r="137" spans="1:16" s="7" customFormat="1" ht="39.6" x14ac:dyDescent="0.25">
      <c r="A137" s="74"/>
      <c r="B137" s="238" t="s">
        <v>2560</v>
      </c>
      <c r="C137" s="29">
        <f t="shared" si="4"/>
        <v>48028</v>
      </c>
      <c r="D137" s="44" t="s">
        <v>2561</v>
      </c>
      <c r="E137" s="367">
        <v>1</v>
      </c>
      <c r="F137" s="30" t="s">
        <v>1735</v>
      </c>
      <c r="G137" s="367" t="s">
        <v>393</v>
      </c>
      <c r="H137" s="367" t="s">
        <v>38</v>
      </c>
      <c r="I137" s="418" t="s">
        <v>140</v>
      </c>
      <c r="J137" s="137" t="s">
        <v>424</v>
      </c>
      <c r="K137" s="30" t="s">
        <v>425</v>
      </c>
      <c r="L137" s="29" t="s">
        <v>407</v>
      </c>
      <c r="M137" s="42" t="s">
        <v>416</v>
      </c>
      <c r="N137" s="34">
        <v>0</v>
      </c>
      <c r="O137" s="34">
        <v>2</v>
      </c>
      <c r="P137" s="127">
        <v>0</v>
      </c>
    </row>
    <row r="138" spans="1:16" s="7" customFormat="1" x14ac:dyDescent="0.25">
      <c r="A138" s="78"/>
      <c r="B138" s="78"/>
      <c r="C138" s="118">
        <f t="shared" si="4"/>
        <v>48029</v>
      </c>
      <c r="D138" s="79" t="s">
        <v>135</v>
      </c>
      <c r="E138" s="80">
        <v>2</v>
      </c>
      <c r="F138" s="80"/>
      <c r="G138" s="80"/>
      <c r="H138" s="80" t="s">
        <v>38</v>
      </c>
      <c r="I138" s="82"/>
      <c r="J138" s="186"/>
      <c r="K138" s="84"/>
      <c r="L138" s="84"/>
      <c r="M138" s="84"/>
      <c r="N138" s="84"/>
      <c r="O138" s="84"/>
      <c r="P138" s="84"/>
    </row>
    <row r="139" spans="1:16" s="7" customFormat="1" ht="39.6" x14ac:dyDescent="0.25">
      <c r="A139" s="74"/>
      <c r="B139" s="152" t="s">
        <v>813</v>
      </c>
      <c r="C139" s="29">
        <f t="shared" si="4"/>
        <v>48031</v>
      </c>
      <c r="D139" s="211" t="s">
        <v>809</v>
      </c>
      <c r="E139" s="246">
        <v>1</v>
      </c>
      <c r="F139" s="30" t="s">
        <v>1735</v>
      </c>
      <c r="G139" s="30" t="s">
        <v>393</v>
      </c>
      <c r="H139" s="123" t="s">
        <v>38</v>
      </c>
      <c r="I139" s="223" t="s">
        <v>140</v>
      </c>
      <c r="J139" s="30" t="s">
        <v>424</v>
      </c>
      <c r="K139" s="30" t="s">
        <v>425</v>
      </c>
      <c r="L139" s="34" t="s">
        <v>407</v>
      </c>
      <c r="M139" s="123" t="s">
        <v>416</v>
      </c>
      <c r="N139" s="123">
        <v>0</v>
      </c>
      <c r="O139" s="123">
        <v>2</v>
      </c>
      <c r="P139" s="127">
        <v>0</v>
      </c>
    </row>
    <row r="140" spans="1:16" s="7" customFormat="1" ht="39.6" x14ac:dyDescent="0.25">
      <c r="A140" s="74"/>
      <c r="B140" s="152" t="s">
        <v>814</v>
      </c>
      <c r="C140" s="29">
        <f t="shared" si="4"/>
        <v>48032</v>
      </c>
      <c r="D140" s="211" t="s">
        <v>810</v>
      </c>
      <c r="E140" s="246">
        <v>1</v>
      </c>
      <c r="F140" s="30" t="s">
        <v>1735</v>
      </c>
      <c r="G140" s="30" t="s">
        <v>393</v>
      </c>
      <c r="H140" s="123" t="s">
        <v>38</v>
      </c>
      <c r="I140" s="223" t="s">
        <v>140</v>
      </c>
      <c r="J140" s="30" t="s">
        <v>424</v>
      </c>
      <c r="K140" s="30" t="s">
        <v>425</v>
      </c>
      <c r="L140" s="34" t="s">
        <v>407</v>
      </c>
      <c r="M140" s="123" t="s">
        <v>416</v>
      </c>
      <c r="N140" s="123">
        <v>0</v>
      </c>
      <c r="O140" s="123">
        <v>2</v>
      </c>
      <c r="P140" s="127">
        <v>0</v>
      </c>
    </row>
    <row r="141" spans="1:16" s="7" customFormat="1" x14ac:dyDescent="0.25">
      <c r="A141" s="78"/>
      <c r="B141" s="78"/>
      <c r="C141" s="118">
        <f t="shared" si="4"/>
        <v>48033</v>
      </c>
      <c r="D141" s="79" t="s">
        <v>135</v>
      </c>
      <c r="E141" s="80">
        <v>2</v>
      </c>
      <c r="F141" s="80"/>
      <c r="G141" s="80"/>
      <c r="H141" s="80" t="s">
        <v>38</v>
      </c>
      <c r="I141" s="82"/>
      <c r="J141" s="186"/>
      <c r="K141" s="84"/>
      <c r="L141" s="84"/>
      <c r="M141" s="84"/>
      <c r="N141" s="84"/>
      <c r="O141" s="84"/>
      <c r="P141" s="84"/>
    </row>
    <row r="142" spans="1:16" s="7" customFormat="1" ht="39.6" x14ac:dyDescent="0.25">
      <c r="A142" s="74"/>
      <c r="B142" s="143" t="s">
        <v>522</v>
      </c>
      <c r="C142" s="127">
        <f t="shared" si="4"/>
        <v>48035</v>
      </c>
      <c r="D142" s="44" t="s">
        <v>193</v>
      </c>
      <c r="E142" s="246">
        <v>1</v>
      </c>
      <c r="F142" s="30" t="s">
        <v>1735</v>
      </c>
      <c r="G142" s="46" t="s">
        <v>393</v>
      </c>
      <c r="H142" s="367" t="s">
        <v>38</v>
      </c>
      <c r="I142" s="418" t="s">
        <v>140</v>
      </c>
      <c r="J142" s="137" t="s">
        <v>424</v>
      </c>
      <c r="K142" s="30" t="s">
        <v>425</v>
      </c>
      <c r="L142" s="29" t="s">
        <v>407</v>
      </c>
      <c r="M142" s="42" t="s">
        <v>416</v>
      </c>
      <c r="N142" s="123">
        <v>0</v>
      </c>
      <c r="O142" s="123">
        <v>2</v>
      </c>
      <c r="P142" s="127">
        <v>1</v>
      </c>
    </row>
    <row r="143" spans="1:16" s="7" customFormat="1" x14ac:dyDescent="0.25">
      <c r="A143" s="78"/>
      <c r="B143" s="78"/>
      <c r="C143" s="118">
        <f t="shared" si="4"/>
        <v>48036</v>
      </c>
      <c r="D143" s="79" t="s">
        <v>135</v>
      </c>
      <c r="E143" s="80">
        <v>1</v>
      </c>
      <c r="F143" s="80"/>
      <c r="G143" s="80"/>
      <c r="H143" s="80" t="s">
        <v>38</v>
      </c>
      <c r="I143" s="82"/>
      <c r="J143" s="186"/>
      <c r="K143" s="84"/>
      <c r="L143" s="84"/>
      <c r="M143" s="84"/>
      <c r="N143" s="84"/>
      <c r="O143" s="84"/>
      <c r="P143" s="84"/>
    </row>
    <row r="144" spans="1:16" s="7" customFormat="1" ht="39.6" x14ac:dyDescent="0.25">
      <c r="A144" s="74"/>
      <c r="B144" s="152" t="s">
        <v>816</v>
      </c>
      <c r="C144" s="29">
        <f t="shared" si="4"/>
        <v>48037</v>
      </c>
      <c r="D144" s="211" t="s">
        <v>811</v>
      </c>
      <c r="E144" s="246">
        <v>1</v>
      </c>
      <c r="F144" s="30" t="s">
        <v>1735</v>
      </c>
      <c r="G144" s="30" t="s">
        <v>393</v>
      </c>
      <c r="H144" s="123" t="s">
        <v>38</v>
      </c>
      <c r="I144" s="223" t="s">
        <v>140</v>
      </c>
      <c r="J144" s="30" t="s">
        <v>424</v>
      </c>
      <c r="K144" s="30" t="s">
        <v>425</v>
      </c>
      <c r="L144" s="34" t="s">
        <v>407</v>
      </c>
      <c r="M144" s="123" t="s">
        <v>416</v>
      </c>
      <c r="N144" s="123">
        <v>0</v>
      </c>
      <c r="O144" s="123">
        <v>2</v>
      </c>
      <c r="P144" s="127">
        <v>0</v>
      </c>
    </row>
    <row r="145" spans="1:16" s="7" customFormat="1" x14ac:dyDescent="0.25">
      <c r="A145" s="78"/>
      <c r="B145" s="78"/>
      <c r="C145" s="118">
        <f t="shared" si="4"/>
        <v>48038</v>
      </c>
      <c r="D145" s="79" t="s">
        <v>135</v>
      </c>
      <c r="E145" s="80">
        <v>3</v>
      </c>
      <c r="F145" s="80"/>
      <c r="G145" s="80"/>
      <c r="H145" s="80" t="s">
        <v>38</v>
      </c>
      <c r="I145" s="82"/>
      <c r="J145" s="186"/>
      <c r="K145" s="84"/>
      <c r="L145" s="84"/>
      <c r="M145" s="84"/>
      <c r="N145" s="84"/>
      <c r="O145" s="84"/>
      <c r="P145" s="84"/>
    </row>
    <row r="146" spans="1:16" s="7" customFormat="1" ht="39.6" x14ac:dyDescent="0.25">
      <c r="A146" s="74"/>
      <c r="B146" s="152" t="s">
        <v>881</v>
      </c>
      <c r="C146" s="29">
        <f t="shared" si="4"/>
        <v>48041</v>
      </c>
      <c r="D146" s="211" t="s">
        <v>812</v>
      </c>
      <c r="E146" s="246">
        <v>1</v>
      </c>
      <c r="F146" s="30" t="s">
        <v>1735</v>
      </c>
      <c r="G146" s="30" t="s">
        <v>393</v>
      </c>
      <c r="H146" s="123" t="s">
        <v>38</v>
      </c>
      <c r="I146" s="223" t="s">
        <v>140</v>
      </c>
      <c r="J146" s="30" t="s">
        <v>424</v>
      </c>
      <c r="K146" s="30" t="s">
        <v>425</v>
      </c>
      <c r="L146" s="34" t="s">
        <v>407</v>
      </c>
      <c r="M146" s="123" t="s">
        <v>416</v>
      </c>
      <c r="N146" s="123">
        <v>0</v>
      </c>
      <c r="O146" s="123">
        <v>2</v>
      </c>
      <c r="P146" s="127">
        <v>0</v>
      </c>
    </row>
    <row r="147" spans="1:16" s="7" customFormat="1" x14ac:dyDescent="0.25">
      <c r="A147" s="78"/>
      <c r="B147" s="78"/>
      <c r="C147" s="118">
        <f t="shared" si="4"/>
        <v>48042</v>
      </c>
      <c r="D147" s="79" t="s">
        <v>135</v>
      </c>
      <c r="E147" s="80">
        <v>3</v>
      </c>
      <c r="F147" s="80"/>
      <c r="G147" s="80"/>
      <c r="H147" s="80" t="s">
        <v>38</v>
      </c>
      <c r="I147" s="82"/>
      <c r="J147" s="186"/>
      <c r="K147" s="84"/>
      <c r="L147" s="84"/>
      <c r="M147" s="84"/>
      <c r="N147" s="84"/>
      <c r="O147" s="84"/>
      <c r="P147" s="84"/>
    </row>
    <row r="148" spans="1:16" s="7" customFormat="1" ht="39.6" x14ac:dyDescent="0.25">
      <c r="A148" s="74"/>
      <c r="B148" s="152" t="s">
        <v>909</v>
      </c>
      <c r="C148" s="29">
        <f t="shared" si="4"/>
        <v>48045</v>
      </c>
      <c r="D148" s="211" t="s">
        <v>751</v>
      </c>
      <c r="E148" s="246">
        <v>1</v>
      </c>
      <c r="F148" s="30" t="s">
        <v>1735</v>
      </c>
      <c r="G148" s="30" t="s">
        <v>393</v>
      </c>
      <c r="H148" s="123" t="s">
        <v>38</v>
      </c>
      <c r="I148" s="223" t="s">
        <v>140</v>
      </c>
      <c r="J148" s="30" t="s">
        <v>424</v>
      </c>
      <c r="K148" s="30" t="s">
        <v>425</v>
      </c>
      <c r="L148" s="34" t="s">
        <v>407</v>
      </c>
      <c r="M148" s="123" t="s">
        <v>416</v>
      </c>
      <c r="N148" s="123">
        <v>0</v>
      </c>
      <c r="O148" s="123">
        <v>2</v>
      </c>
      <c r="P148" s="127">
        <v>0</v>
      </c>
    </row>
    <row r="149" spans="1:16" s="7" customFormat="1" ht="39.6" x14ac:dyDescent="0.25">
      <c r="A149" s="74"/>
      <c r="B149" s="152" t="s">
        <v>842</v>
      </c>
      <c r="C149" s="29">
        <f t="shared" si="4"/>
        <v>48046</v>
      </c>
      <c r="D149" s="211" t="s">
        <v>843</v>
      </c>
      <c r="E149" s="246">
        <v>1</v>
      </c>
      <c r="F149" s="30" t="s">
        <v>1735</v>
      </c>
      <c r="G149" s="30" t="s">
        <v>393</v>
      </c>
      <c r="H149" s="123" t="s">
        <v>38</v>
      </c>
      <c r="I149" s="223" t="s">
        <v>140</v>
      </c>
      <c r="J149" s="30" t="s">
        <v>424</v>
      </c>
      <c r="K149" s="30" t="s">
        <v>425</v>
      </c>
      <c r="L149" s="34" t="s">
        <v>407</v>
      </c>
      <c r="M149" s="123" t="s">
        <v>416</v>
      </c>
      <c r="N149" s="123">
        <v>0</v>
      </c>
      <c r="O149" s="123">
        <v>2</v>
      </c>
      <c r="P149" s="127">
        <v>0</v>
      </c>
    </row>
    <row r="150" spans="1:16" s="7" customFormat="1" ht="39.6" x14ac:dyDescent="0.25">
      <c r="A150" s="74"/>
      <c r="B150" s="152" t="s">
        <v>2609</v>
      </c>
      <c r="C150" s="29">
        <f t="shared" si="4"/>
        <v>48047</v>
      </c>
      <c r="D150" s="211" t="s">
        <v>2610</v>
      </c>
      <c r="E150" s="367">
        <v>1</v>
      </c>
      <c r="F150" s="30" t="s">
        <v>1735</v>
      </c>
      <c r="G150" s="30" t="s">
        <v>393</v>
      </c>
      <c r="H150" s="123" t="s">
        <v>38</v>
      </c>
      <c r="I150" s="223" t="s">
        <v>140</v>
      </c>
      <c r="J150" s="30" t="s">
        <v>424</v>
      </c>
      <c r="K150" s="30" t="s">
        <v>425</v>
      </c>
      <c r="L150" s="34" t="s">
        <v>407</v>
      </c>
      <c r="M150" s="123" t="s">
        <v>416</v>
      </c>
      <c r="N150" s="123">
        <v>0</v>
      </c>
      <c r="O150" s="123">
        <v>2</v>
      </c>
      <c r="P150" s="127">
        <v>0</v>
      </c>
    </row>
    <row r="151" spans="1:16" s="7" customFormat="1" ht="39.6" x14ac:dyDescent="0.25">
      <c r="A151" s="74"/>
      <c r="B151" s="152" t="s">
        <v>2597</v>
      </c>
      <c r="C151" s="29">
        <f t="shared" si="4"/>
        <v>48048</v>
      </c>
      <c r="D151" s="211" t="s">
        <v>2596</v>
      </c>
      <c r="E151" s="367">
        <v>1</v>
      </c>
      <c r="F151" s="30" t="s">
        <v>1735</v>
      </c>
      <c r="G151" s="30" t="s">
        <v>393</v>
      </c>
      <c r="H151" s="123" t="s">
        <v>38</v>
      </c>
      <c r="I151" s="223" t="s">
        <v>140</v>
      </c>
      <c r="J151" s="30" t="s">
        <v>424</v>
      </c>
      <c r="K151" s="30" t="s">
        <v>425</v>
      </c>
      <c r="L151" s="34" t="s">
        <v>407</v>
      </c>
      <c r="M151" s="123" t="s">
        <v>416</v>
      </c>
      <c r="N151" s="123">
        <v>0</v>
      </c>
      <c r="O151" s="123">
        <v>2</v>
      </c>
      <c r="P151" s="127">
        <v>0</v>
      </c>
    </row>
    <row r="152" spans="1:16" s="7" customFormat="1" ht="39.6" x14ac:dyDescent="0.25">
      <c r="A152" s="74"/>
      <c r="B152" s="152" t="s">
        <v>3314</v>
      </c>
      <c r="C152" s="29">
        <f t="shared" si="4"/>
        <v>48049</v>
      </c>
      <c r="D152" s="44" t="s">
        <v>3313</v>
      </c>
      <c r="E152" s="367">
        <v>1</v>
      </c>
      <c r="F152" s="30" t="s">
        <v>1735</v>
      </c>
      <c r="G152" s="367" t="s">
        <v>393</v>
      </c>
      <c r="H152" s="367" t="s">
        <v>38</v>
      </c>
      <c r="I152" s="418" t="s">
        <v>140</v>
      </c>
      <c r="J152" s="137" t="s">
        <v>424</v>
      </c>
      <c r="K152" s="30" t="s">
        <v>425</v>
      </c>
      <c r="L152" s="29" t="s">
        <v>407</v>
      </c>
      <c r="M152" s="42" t="s">
        <v>416</v>
      </c>
      <c r="N152" s="34">
        <v>0</v>
      </c>
      <c r="O152" s="34">
        <v>2</v>
      </c>
      <c r="P152" s="127">
        <v>0</v>
      </c>
    </row>
    <row r="153" spans="1:16" s="7" customFormat="1" ht="39.6" x14ac:dyDescent="0.25">
      <c r="A153" s="262"/>
      <c r="B153" s="271" t="s">
        <v>3403</v>
      </c>
      <c r="C153" s="265">
        <f t="shared" ref="C153" si="6">SUM(C152,E152)</f>
        <v>48050</v>
      </c>
      <c r="D153" s="396" t="s">
        <v>3404</v>
      </c>
      <c r="E153" s="268">
        <v>1</v>
      </c>
      <c r="F153" s="266" t="s">
        <v>1735</v>
      </c>
      <c r="G153" s="268" t="s">
        <v>393</v>
      </c>
      <c r="H153" s="268" t="s">
        <v>38</v>
      </c>
      <c r="I153" s="419" t="s">
        <v>140</v>
      </c>
      <c r="J153" s="397" t="s">
        <v>424</v>
      </c>
      <c r="K153" s="266" t="s">
        <v>425</v>
      </c>
      <c r="L153" s="265" t="s">
        <v>407</v>
      </c>
      <c r="M153" s="410" t="s">
        <v>416</v>
      </c>
      <c r="N153" s="264">
        <v>0</v>
      </c>
      <c r="O153" s="264">
        <v>2</v>
      </c>
      <c r="P153" s="263">
        <v>0</v>
      </c>
    </row>
    <row r="154" spans="1:16" s="7" customFormat="1" x14ac:dyDescent="0.25">
      <c r="A154" s="78"/>
      <c r="B154" s="78"/>
      <c r="C154" s="118">
        <f>SUM(C153,E153)</f>
        <v>48051</v>
      </c>
      <c r="D154" s="79" t="s">
        <v>7</v>
      </c>
      <c r="E154" s="80">
        <v>50</v>
      </c>
      <c r="F154" s="80"/>
      <c r="G154" s="80"/>
      <c r="H154" s="80"/>
      <c r="I154" s="82"/>
      <c r="J154" s="186"/>
      <c r="K154" s="84"/>
      <c r="L154" s="84"/>
      <c r="M154" s="84"/>
      <c r="N154" s="84"/>
      <c r="O154" s="84"/>
      <c r="P154" s="84"/>
    </row>
    <row r="155" spans="1:16" s="7" customFormat="1" ht="39.6" x14ac:dyDescent="0.25">
      <c r="A155" s="74"/>
      <c r="B155" s="152" t="s">
        <v>523</v>
      </c>
      <c r="C155" s="127">
        <f t="shared" si="4"/>
        <v>48101</v>
      </c>
      <c r="D155" s="211" t="s">
        <v>88</v>
      </c>
      <c r="E155" s="123">
        <v>1</v>
      </c>
      <c r="F155" s="123" t="s">
        <v>933</v>
      </c>
      <c r="G155" s="30" t="s">
        <v>393</v>
      </c>
      <c r="H155" s="123" t="s">
        <v>38</v>
      </c>
      <c r="I155" s="223" t="s">
        <v>752</v>
      </c>
      <c r="J155" s="30" t="s">
        <v>424</v>
      </c>
      <c r="K155" s="30" t="s">
        <v>425</v>
      </c>
      <c r="L155" s="34" t="s">
        <v>407</v>
      </c>
      <c r="M155" s="123" t="s">
        <v>416</v>
      </c>
      <c r="N155" s="123">
        <v>0</v>
      </c>
      <c r="O155" s="123">
        <v>1</v>
      </c>
      <c r="P155" s="127">
        <v>0</v>
      </c>
    </row>
    <row r="156" spans="1:16" s="7" customFormat="1" ht="26.4" x14ac:dyDescent="0.25">
      <c r="A156" s="74"/>
      <c r="B156" s="152" t="s">
        <v>524</v>
      </c>
      <c r="C156" s="127">
        <f t="shared" si="4"/>
        <v>48102</v>
      </c>
      <c r="D156" s="211" t="s">
        <v>89</v>
      </c>
      <c r="E156" s="123">
        <v>1</v>
      </c>
      <c r="F156" s="123" t="s">
        <v>2139</v>
      </c>
      <c r="G156" s="30" t="s">
        <v>393</v>
      </c>
      <c r="H156" s="123" t="s">
        <v>38</v>
      </c>
      <c r="I156" s="461" t="s">
        <v>753</v>
      </c>
      <c r="J156" s="30" t="s">
        <v>424</v>
      </c>
      <c r="K156" s="30" t="s">
        <v>425</v>
      </c>
      <c r="L156" s="34" t="s">
        <v>407</v>
      </c>
      <c r="M156" s="123" t="s">
        <v>412</v>
      </c>
      <c r="N156" s="123">
        <v>0</v>
      </c>
      <c r="O156" s="123">
        <v>23</v>
      </c>
      <c r="P156" s="127">
        <v>0</v>
      </c>
    </row>
    <row r="157" spans="1:16" s="7" customFormat="1" ht="26.4" x14ac:dyDescent="0.25">
      <c r="A157" s="74"/>
      <c r="B157" s="152" t="s">
        <v>910</v>
      </c>
      <c r="C157" s="127">
        <f t="shared" si="4"/>
        <v>48103</v>
      </c>
      <c r="D157" s="211" t="s">
        <v>90</v>
      </c>
      <c r="E157" s="123">
        <v>1</v>
      </c>
      <c r="F157" s="123" t="s">
        <v>2575</v>
      </c>
      <c r="G157" s="30" t="s">
        <v>393</v>
      </c>
      <c r="H157" s="123" t="s">
        <v>38</v>
      </c>
      <c r="I157" s="462"/>
      <c r="J157" s="30" t="s">
        <v>424</v>
      </c>
      <c r="K157" s="30" t="s">
        <v>425</v>
      </c>
      <c r="L157" s="34" t="s">
        <v>407</v>
      </c>
      <c r="M157" s="123" t="s">
        <v>413</v>
      </c>
      <c r="N157" s="123">
        <v>0</v>
      </c>
      <c r="O157" s="123">
        <v>59</v>
      </c>
      <c r="P157" s="127">
        <v>0</v>
      </c>
    </row>
    <row r="158" spans="1:16" s="7" customFormat="1" ht="26.4" x14ac:dyDescent="0.25">
      <c r="A158" s="74"/>
      <c r="B158" s="152" t="s">
        <v>911</v>
      </c>
      <c r="C158" s="127">
        <f t="shared" si="4"/>
        <v>48104</v>
      </c>
      <c r="D158" s="211" t="s">
        <v>91</v>
      </c>
      <c r="E158" s="123">
        <v>1</v>
      </c>
      <c r="F158" s="123" t="s">
        <v>2575</v>
      </c>
      <c r="G158" s="30" t="s">
        <v>393</v>
      </c>
      <c r="H158" s="123" t="s">
        <v>38</v>
      </c>
      <c r="I158" s="463"/>
      <c r="J158" s="30" t="s">
        <v>424</v>
      </c>
      <c r="K158" s="30" t="s">
        <v>425</v>
      </c>
      <c r="L158" s="34" t="s">
        <v>407</v>
      </c>
      <c r="M158" s="123" t="s">
        <v>414</v>
      </c>
      <c r="N158" s="123">
        <v>0</v>
      </c>
      <c r="O158" s="123">
        <v>59</v>
      </c>
      <c r="P158" s="127">
        <v>0</v>
      </c>
    </row>
    <row r="159" spans="1:16" s="7" customFormat="1" ht="39.6" x14ac:dyDescent="0.25">
      <c r="A159" s="74"/>
      <c r="B159" s="152" t="s">
        <v>3078</v>
      </c>
      <c r="C159" s="29">
        <f t="shared" si="4"/>
        <v>48105</v>
      </c>
      <c r="D159" s="211" t="s">
        <v>3074</v>
      </c>
      <c r="E159" s="367">
        <v>1</v>
      </c>
      <c r="F159" s="30" t="s">
        <v>3075</v>
      </c>
      <c r="G159" s="30" t="s">
        <v>393</v>
      </c>
      <c r="H159" s="123" t="s">
        <v>38</v>
      </c>
      <c r="I159" s="223" t="s">
        <v>3077</v>
      </c>
      <c r="J159" s="30" t="s">
        <v>424</v>
      </c>
      <c r="K159" s="30" t="s">
        <v>425</v>
      </c>
      <c r="L159" s="34" t="s">
        <v>407</v>
      </c>
      <c r="M159" s="123"/>
      <c r="N159" s="123">
        <v>1</v>
      </c>
      <c r="O159" s="123">
        <v>135</v>
      </c>
      <c r="P159" s="127"/>
    </row>
    <row r="160" spans="1:16" s="7" customFormat="1" x14ac:dyDescent="0.25">
      <c r="A160" s="78"/>
      <c r="B160" s="78"/>
      <c r="C160" s="118">
        <f t="shared" si="4"/>
        <v>48106</v>
      </c>
      <c r="D160" s="79" t="s">
        <v>7</v>
      </c>
      <c r="E160" s="80">
        <v>85</v>
      </c>
      <c r="F160" s="80"/>
      <c r="G160" s="80"/>
      <c r="H160" s="80"/>
      <c r="I160" s="82"/>
      <c r="J160" s="186"/>
      <c r="K160" s="84"/>
      <c r="L160" s="84"/>
      <c r="M160" s="84"/>
      <c r="N160" s="84"/>
      <c r="O160" s="84"/>
      <c r="P160" s="84"/>
    </row>
    <row r="161" spans="1:16" s="150" customFormat="1" x14ac:dyDescent="0.25">
      <c r="A161" s="102"/>
      <c r="B161" s="102"/>
      <c r="C161" s="442" t="s">
        <v>336</v>
      </c>
      <c r="D161" s="443"/>
      <c r="E161" s="443"/>
      <c r="F161" s="443"/>
      <c r="G161" s="443"/>
      <c r="H161" s="443"/>
      <c r="I161" s="444"/>
      <c r="J161" s="103"/>
      <c r="K161" s="119"/>
      <c r="L161" s="119"/>
      <c r="M161" s="90"/>
      <c r="N161" s="90"/>
      <c r="O161" s="90"/>
      <c r="P161" s="90"/>
    </row>
    <row r="162" spans="1:16" s="7" customFormat="1" ht="92.4" x14ac:dyDescent="0.25">
      <c r="A162" s="262"/>
      <c r="B162" s="271" t="s">
        <v>3340</v>
      </c>
      <c r="C162" s="265">
        <f>SUM(C160,E160)</f>
        <v>48191</v>
      </c>
      <c r="D162" s="270" t="s">
        <v>3341</v>
      </c>
      <c r="E162" s="268">
        <v>1</v>
      </c>
      <c r="F162" s="266" t="s">
        <v>2580</v>
      </c>
      <c r="G162" s="266" t="s">
        <v>393</v>
      </c>
      <c r="H162" s="267" t="s">
        <v>38</v>
      </c>
      <c r="I162" s="311" t="s">
        <v>3389</v>
      </c>
      <c r="J162" s="266" t="s">
        <v>424</v>
      </c>
      <c r="K162" s="266" t="s">
        <v>425</v>
      </c>
      <c r="L162" s="264" t="s">
        <v>407</v>
      </c>
      <c r="M162" s="267"/>
      <c r="N162" s="267">
        <v>0</v>
      </c>
      <c r="O162" s="267">
        <v>3</v>
      </c>
      <c r="P162" s="263">
        <v>0</v>
      </c>
    </row>
    <row r="163" spans="1:16" s="7" customFormat="1" ht="92.4" x14ac:dyDescent="0.25">
      <c r="A163" s="262"/>
      <c r="B163" s="271" t="s">
        <v>3342</v>
      </c>
      <c r="C163" s="265">
        <f>SUM(C162,E162)</f>
        <v>48192</v>
      </c>
      <c r="D163" s="270" t="s">
        <v>3343</v>
      </c>
      <c r="E163" s="268">
        <v>1</v>
      </c>
      <c r="F163" s="266" t="s">
        <v>2580</v>
      </c>
      <c r="G163" s="266" t="s">
        <v>393</v>
      </c>
      <c r="H163" s="267" t="s">
        <v>38</v>
      </c>
      <c r="I163" s="311" t="s">
        <v>3390</v>
      </c>
      <c r="J163" s="266" t="s">
        <v>424</v>
      </c>
      <c r="K163" s="266" t="s">
        <v>425</v>
      </c>
      <c r="L163" s="264" t="s">
        <v>407</v>
      </c>
      <c r="M163" s="267"/>
      <c r="N163" s="267">
        <v>0</v>
      </c>
      <c r="O163" s="267">
        <v>3</v>
      </c>
      <c r="P163" s="263">
        <v>0</v>
      </c>
    </row>
    <row r="164" spans="1:16" s="7" customFormat="1" ht="92.4" x14ac:dyDescent="0.25">
      <c r="A164" s="262"/>
      <c r="B164" s="271" t="s">
        <v>3344</v>
      </c>
      <c r="C164" s="265">
        <f t="shared" ref="C164:C165" si="7">SUM(C163,E163)</f>
        <v>48193</v>
      </c>
      <c r="D164" s="270" t="s">
        <v>3345</v>
      </c>
      <c r="E164" s="268">
        <v>1</v>
      </c>
      <c r="F164" s="266" t="s">
        <v>2580</v>
      </c>
      <c r="G164" s="266" t="s">
        <v>393</v>
      </c>
      <c r="H164" s="267" t="s">
        <v>38</v>
      </c>
      <c r="I164" s="311" t="s">
        <v>3391</v>
      </c>
      <c r="J164" s="266" t="s">
        <v>424</v>
      </c>
      <c r="K164" s="266" t="s">
        <v>425</v>
      </c>
      <c r="L164" s="264" t="s">
        <v>407</v>
      </c>
      <c r="M164" s="267"/>
      <c r="N164" s="267">
        <v>0</v>
      </c>
      <c r="O164" s="267">
        <v>3</v>
      </c>
      <c r="P164" s="263">
        <v>0</v>
      </c>
    </row>
    <row r="165" spans="1:16" s="7" customFormat="1" ht="92.4" x14ac:dyDescent="0.25">
      <c r="A165" s="262"/>
      <c r="B165" s="271" t="s">
        <v>3346</v>
      </c>
      <c r="C165" s="265">
        <f t="shared" si="7"/>
        <v>48194</v>
      </c>
      <c r="D165" s="270" t="s">
        <v>3347</v>
      </c>
      <c r="E165" s="268">
        <v>1</v>
      </c>
      <c r="F165" s="266" t="s">
        <v>2580</v>
      </c>
      <c r="G165" s="266" t="s">
        <v>393</v>
      </c>
      <c r="H165" s="267" t="s">
        <v>38</v>
      </c>
      <c r="I165" s="311" t="s">
        <v>3392</v>
      </c>
      <c r="J165" s="266" t="s">
        <v>424</v>
      </c>
      <c r="K165" s="266" t="s">
        <v>425</v>
      </c>
      <c r="L165" s="264" t="s">
        <v>407</v>
      </c>
      <c r="M165" s="267"/>
      <c r="N165" s="267">
        <v>0</v>
      </c>
      <c r="O165" s="267">
        <v>3</v>
      </c>
      <c r="P165" s="263">
        <v>0</v>
      </c>
    </row>
    <row r="166" spans="1:16" s="7" customFormat="1" x14ac:dyDescent="0.25">
      <c r="A166" s="78"/>
      <c r="B166" s="78"/>
      <c r="C166" s="118">
        <f>SUM(C165,E165)</f>
        <v>48195</v>
      </c>
      <c r="D166" s="79" t="s">
        <v>7</v>
      </c>
      <c r="E166" s="80">
        <v>6</v>
      </c>
      <c r="F166" s="80"/>
      <c r="G166" s="80"/>
      <c r="H166" s="80"/>
      <c r="I166" s="82"/>
      <c r="J166" s="186"/>
      <c r="K166" s="84"/>
      <c r="L166" s="84"/>
      <c r="M166" s="84"/>
      <c r="N166" s="84"/>
      <c r="O166" s="84"/>
      <c r="P166" s="84"/>
    </row>
    <row r="167" spans="1:16" s="7" customFormat="1" x14ac:dyDescent="0.25">
      <c r="A167" s="102"/>
      <c r="B167" s="102"/>
      <c r="C167" s="452" t="s">
        <v>331</v>
      </c>
      <c r="D167" s="452"/>
      <c r="E167" s="452"/>
      <c r="F167" s="452"/>
      <c r="G167" s="452"/>
      <c r="H167" s="452"/>
      <c r="I167" s="452"/>
      <c r="J167" s="184"/>
      <c r="K167" s="122"/>
      <c r="L167" s="29"/>
      <c r="M167" s="122"/>
      <c r="N167" s="122"/>
      <c r="O167" s="122"/>
      <c r="P167" s="122"/>
    </row>
    <row r="168" spans="1:16" s="7" customFormat="1" x14ac:dyDescent="0.25">
      <c r="A168" s="74"/>
      <c r="B168" s="152" t="s">
        <v>610</v>
      </c>
      <c r="C168" s="127">
        <f>SUM(C166,E166)</f>
        <v>48201</v>
      </c>
      <c r="D168" s="44" t="s">
        <v>230</v>
      </c>
      <c r="E168" s="246">
        <v>1</v>
      </c>
      <c r="F168" s="251" t="s">
        <v>92</v>
      </c>
      <c r="G168" s="46" t="s">
        <v>423</v>
      </c>
      <c r="H168" s="367" t="s">
        <v>38</v>
      </c>
      <c r="I168" s="75" t="s">
        <v>372</v>
      </c>
      <c r="J168" s="137" t="s">
        <v>424</v>
      </c>
      <c r="K168" s="42" t="s">
        <v>425</v>
      </c>
      <c r="L168" s="29" t="s">
        <v>407</v>
      </c>
      <c r="M168" s="42" t="s">
        <v>416</v>
      </c>
      <c r="N168" s="123">
        <v>0</v>
      </c>
      <c r="O168" s="123">
        <v>4095</v>
      </c>
      <c r="P168" s="42">
        <v>819</v>
      </c>
    </row>
    <row r="169" spans="1:16" s="7" customFormat="1" x14ac:dyDescent="0.25">
      <c r="A169" s="74"/>
      <c r="B169" s="152" t="s">
        <v>611</v>
      </c>
      <c r="C169" s="127">
        <f t="shared" ref="C169:C200" si="8">SUM(C168,E168)</f>
        <v>48202</v>
      </c>
      <c r="D169" s="44" t="s">
        <v>231</v>
      </c>
      <c r="E169" s="246">
        <v>1</v>
      </c>
      <c r="F169" s="251" t="s">
        <v>92</v>
      </c>
      <c r="G169" s="46" t="s">
        <v>423</v>
      </c>
      <c r="H169" s="367" t="s">
        <v>38</v>
      </c>
      <c r="I169" s="75" t="s">
        <v>373</v>
      </c>
      <c r="J169" s="137" t="s">
        <v>424</v>
      </c>
      <c r="K169" s="42" t="s">
        <v>425</v>
      </c>
      <c r="L169" s="29" t="s">
        <v>407</v>
      </c>
      <c r="M169" s="42" t="s">
        <v>416</v>
      </c>
      <c r="N169" s="123">
        <v>0</v>
      </c>
      <c r="O169" s="123">
        <v>4095</v>
      </c>
      <c r="P169" s="42">
        <v>819</v>
      </c>
    </row>
    <row r="170" spans="1:16" s="7" customFormat="1" x14ac:dyDescent="0.25">
      <c r="A170" s="78"/>
      <c r="B170" s="78"/>
      <c r="C170" s="118">
        <f t="shared" si="8"/>
        <v>48203</v>
      </c>
      <c r="D170" s="79" t="s">
        <v>7</v>
      </c>
      <c r="E170" s="80">
        <v>1</v>
      </c>
      <c r="F170" s="80"/>
      <c r="G170" s="80"/>
      <c r="H170" s="80" t="s">
        <v>38</v>
      </c>
      <c r="I170" s="82"/>
      <c r="J170" s="186"/>
      <c r="K170" s="84"/>
      <c r="L170" s="84"/>
      <c r="M170" s="84"/>
      <c r="N170" s="84"/>
      <c r="O170" s="84"/>
      <c r="P170" s="84"/>
    </row>
    <row r="171" spans="1:16" s="7" customFormat="1" x14ac:dyDescent="0.25">
      <c r="A171" s="78"/>
      <c r="B171" s="78"/>
      <c r="C171" s="118">
        <f t="shared" si="8"/>
        <v>48204</v>
      </c>
      <c r="D171" s="79" t="s">
        <v>7</v>
      </c>
      <c r="E171" s="80">
        <v>3</v>
      </c>
      <c r="F171" s="80"/>
      <c r="G171" s="80"/>
      <c r="H171" s="80"/>
      <c r="I171" s="82"/>
      <c r="J171" s="186"/>
      <c r="K171" s="84"/>
      <c r="L171" s="84"/>
      <c r="M171" s="84"/>
      <c r="N171" s="84"/>
      <c r="O171" s="84"/>
      <c r="P171" s="84"/>
    </row>
    <row r="172" spans="1:16" s="7" customFormat="1" x14ac:dyDescent="0.25">
      <c r="A172" s="78"/>
      <c r="B172" s="78"/>
      <c r="C172" s="118">
        <f t="shared" si="8"/>
        <v>48207</v>
      </c>
      <c r="D172" s="79" t="s">
        <v>135</v>
      </c>
      <c r="E172" s="80">
        <v>1</v>
      </c>
      <c r="F172" s="80"/>
      <c r="G172" s="80"/>
      <c r="H172" s="80" t="s">
        <v>38</v>
      </c>
      <c r="I172" s="82"/>
      <c r="J172" s="186"/>
      <c r="K172" s="84"/>
      <c r="L172" s="84"/>
      <c r="M172" s="84"/>
      <c r="N172" s="84"/>
      <c r="O172" s="84"/>
      <c r="P172" s="84"/>
    </row>
    <row r="173" spans="1:16" s="7" customFormat="1" x14ac:dyDescent="0.25">
      <c r="A173" s="78"/>
      <c r="B173" s="78"/>
      <c r="C173" s="118">
        <f t="shared" si="8"/>
        <v>48208</v>
      </c>
      <c r="D173" s="79" t="s">
        <v>135</v>
      </c>
      <c r="E173" s="80">
        <v>1</v>
      </c>
      <c r="F173" s="80"/>
      <c r="G173" s="80"/>
      <c r="H173" s="80" t="s">
        <v>38</v>
      </c>
      <c r="I173" s="82"/>
      <c r="J173" s="186"/>
      <c r="K173" s="84"/>
      <c r="L173" s="84"/>
      <c r="M173" s="84"/>
      <c r="N173" s="84"/>
      <c r="O173" s="84"/>
      <c r="P173" s="84"/>
    </row>
    <row r="174" spans="1:16" s="7" customFormat="1" x14ac:dyDescent="0.25">
      <c r="A174" s="78"/>
      <c r="B174" s="78"/>
      <c r="C174" s="118">
        <f t="shared" si="8"/>
        <v>48209</v>
      </c>
      <c r="D174" s="79" t="s">
        <v>7</v>
      </c>
      <c r="E174" s="80">
        <v>5</v>
      </c>
      <c r="F174" s="80"/>
      <c r="G174" s="80"/>
      <c r="H174" s="80"/>
      <c r="I174" s="82"/>
      <c r="J174" s="186"/>
      <c r="K174" s="84"/>
      <c r="L174" s="84"/>
      <c r="M174" s="84"/>
      <c r="N174" s="84"/>
      <c r="O174" s="84"/>
      <c r="P174" s="84"/>
    </row>
    <row r="175" spans="1:16" s="7" customFormat="1" x14ac:dyDescent="0.25">
      <c r="A175" s="78"/>
      <c r="B175" s="78"/>
      <c r="C175" s="118">
        <f t="shared" si="8"/>
        <v>48214</v>
      </c>
      <c r="D175" s="79" t="s">
        <v>135</v>
      </c>
      <c r="E175" s="80">
        <v>1</v>
      </c>
      <c r="F175" s="80"/>
      <c r="G175" s="80"/>
      <c r="H175" s="80" t="s">
        <v>38</v>
      </c>
      <c r="I175" s="82"/>
      <c r="J175" s="186"/>
      <c r="K175" s="84"/>
      <c r="L175" s="84"/>
      <c r="M175" s="84"/>
      <c r="N175" s="84"/>
      <c r="O175" s="84"/>
      <c r="P175" s="84"/>
    </row>
    <row r="176" spans="1:16" s="7" customFormat="1" x14ac:dyDescent="0.25">
      <c r="A176" s="78"/>
      <c r="B176" s="78"/>
      <c r="C176" s="118">
        <f t="shared" si="8"/>
        <v>48215</v>
      </c>
      <c r="D176" s="79" t="s">
        <v>7</v>
      </c>
      <c r="E176" s="80">
        <v>3</v>
      </c>
      <c r="F176" s="80"/>
      <c r="G176" s="80"/>
      <c r="H176" s="80"/>
      <c r="I176" s="82"/>
      <c r="J176" s="186"/>
      <c r="K176" s="84"/>
      <c r="L176" s="84"/>
      <c r="M176" s="84"/>
      <c r="N176" s="84"/>
      <c r="O176" s="84"/>
      <c r="P176" s="84"/>
    </row>
    <row r="177" spans="1:16" s="7" customFormat="1" x14ac:dyDescent="0.25">
      <c r="A177" s="74"/>
      <c r="B177" s="152"/>
      <c r="C177" s="127">
        <f t="shared" si="8"/>
        <v>48218</v>
      </c>
      <c r="D177" s="44" t="s">
        <v>789</v>
      </c>
      <c r="E177" s="246">
        <v>2</v>
      </c>
      <c r="F177" s="123"/>
      <c r="G177" s="46"/>
      <c r="H177" s="367" t="s">
        <v>37</v>
      </c>
      <c r="I177" s="75"/>
      <c r="J177" s="137"/>
      <c r="K177" s="42"/>
      <c r="L177" s="29"/>
      <c r="M177" s="123"/>
      <c r="N177" s="42"/>
      <c r="O177" s="42"/>
      <c r="P177" s="42"/>
    </row>
    <row r="178" spans="1:16" s="7" customFormat="1" x14ac:dyDescent="0.25">
      <c r="A178" s="78"/>
      <c r="B178" s="78"/>
      <c r="C178" s="118">
        <f t="shared" si="8"/>
        <v>48220</v>
      </c>
      <c r="D178" s="79" t="s">
        <v>7</v>
      </c>
      <c r="E178" s="80">
        <v>3</v>
      </c>
      <c r="F178" s="80"/>
      <c r="G178" s="80"/>
      <c r="H178" s="80"/>
      <c r="I178" s="82"/>
      <c r="J178" s="186"/>
      <c r="K178" s="84"/>
      <c r="L178" s="84"/>
      <c r="M178" s="84"/>
      <c r="N178" s="84"/>
      <c r="O178" s="84"/>
      <c r="P178" s="84"/>
    </row>
    <row r="179" spans="1:16" s="7" customFormat="1" x14ac:dyDescent="0.25">
      <c r="A179" s="74"/>
      <c r="B179" s="152" t="s">
        <v>525</v>
      </c>
      <c r="C179" s="127">
        <f t="shared" si="8"/>
        <v>48223</v>
      </c>
      <c r="D179" s="44" t="s">
        <v>93</v>
      </c>
      <c r="E179" s="246">
        <v>2</v>
      </c>
      <c r="F179" s="123" t="s">
        <v>2576</v>
      </c>
      <c r="G179" s="46" t="s">
        <v>393</v>
      </c>
      <c r="H179" s="367" t="s">
        <v>37</v>
      </c>
      <c r="I179" s="75" t="s">
        <v>232</v>
      </c>
      <c r="J179" s="137" t="s">
        <v>424</v>
      </c>
      <c r="K179" s="42" t="s">
        <v>425</v>
      </c>
      <c r="L179" s="29" t="s">
        <v>407</v>
      </c>
      <c r="M179" s="42" t="s">
        <v>416</v>
      </c>
      <c r="N179" s="42">
        <v>0</v>
      </c>
      <c r="O179" s="42">
        <v>16777215</v>
      </c>
      <c r="P179" s="123">
        <v>1310720</v>
      </c>
    </row>
    <row r="180" spans="1:16" s="7" customFormat="1" x14ac:dyDescent="0.25">
      <c r="A180" s="74"/>
      <c r="B180" s="152" t="s">
        <v>526</v>
      </c>
      <c r="C180" s="127">
        <f t="shared" si="8"/>
        <v>48225</v>
      </c>
      <c r="D180" s="44" t="s">
        <v>94</v>
      </c>
      <c r="E180" s="246">
        <v>2</v>
      </c>
      <c r="F180" s="123" t="s">
        <v>2576</v>
      </c>
      <c r="G180" s="46" t="s">
        <v>393</v>
      </c>
      <c r="H180" s="367" t="s">
        <v>37</v>
      </c>
      <c r="I180" s="75" t="s">
        <v>233</v>
      </c>
      <c r="J180" s="137" t="s">
        <v>424</v>
      </c>
      <c r="K180" s="42" t="s">
        <v>425</v>
      </c>
      <c r="L180" s="29" t="s">
        <v>407</v>
      </c>
      <c r="M180" s="42" t="s">
        <v>416</v>
      </c>
      <c r="N180" s="42">
        <v>0</v>
      </c>
      <c r="O180" s="42">
        <v>16777215</v>
      </c>
      <c r="P180" s="123">
        <v>6553600</v>
      </c>
    </row>
    <row r="181" spans="1:16" s="7" customFormat="1" x14ac:dyDescent="0.25">
      <c r="A181" s="78"/>
      <c r="B181" s="197"/>
      <c r="C181" s="118">
        <f t="shared" si="8"/>
        <v>48227</v>
      </c>
      <c r="D181" s="79" t="s">
        <v>7</v>
      </c>
      <c r="E181" s="80">
        <v>4</v>
      </c>
      <c r="F181" s="80"/>
      <c r="G181" s="80"/>
      <c r="H181" s="80"/>
      <c r="I181" s="82"/>
      <c r="J181" s="186"/>
      <c r="K181" s="84"/>
      <c r="L181" s="84"/>
      <c r="M181" s="84"/>
      <c r="N181" s="84"/>
      <c r="O181" s="84"/>
      <c r="P181" s="84"/>
    </row>
    <row r="182" spans="1:16" s="7" customFormat="1" x14ac:dyDescent="0.25">
      <c r="A182" s="74"/>
      <c r="B182" s="152" t="s">
        <v>612</v>
      </c>
      <c r="C182" s="127">
        <f t="shared" si="8"/>
        <v>48231</v>
      </c>
      <c r="D182" s="44" t="s">
        <v>95</v>
      </c>
      <c r="E182" s="246">
        <v>2</v>
      </c>
      <c r="F182" s="251" t="s">
        <v>416</v>
      </c>
      <c r="G182" s="46" t="s">
        <v>393</v>
      </c>
      <c r="H182" s="367" t="s">
        <v>39</v>
      </c>
      <c r="I182" s="75" t="s">
        <v>234</v>
      </c>
      <c r="J182" s="137" t="s">
        <v>424</v>
      </c>
      <c r="K182" s="42" t="s">
        <v>425</v>
      </c>
      <c r="L182" s="29" t="s">
        <v>407</v>
      </c>
      <c r="M182" s="42" t="s">
        <v>416</v>
      </c>
      <c r="N182" s="236" t="s">
        <v>416</v>
      </c>
      <c r="O182" s="236" t="s">
        <v>416</v>
      </c>
      <c r="P182" s="236">
        <v>0</v>
      </c>
    </row>
    <row r="183" spans="1:16" s="7" customFormat="1" x14ac:dyDescent="0.25">
      <c r="A183" s="74"/>
      <c r="B183" s="152" t="s">
        <v>527</v>
      </c>
      <c r="C183" s="127">
        <f t="shared" si="8"/>
        <v>48233</v>
      </c>
      <c r="D183" s="44" t="s">
        <v>96</v>
      </c>
      <c r="E183" s="246">
        <v>2</v>
      </c>
      <c r="F183" s="251" t="s">
        <v>416</v>
      </c>
      <c r="G183" s="46" t="s">
        <v>393</v>
      </c>
      <c r="H183" s="367" t="s">
        <v>39</v>
      </c>
      <c r="I183" s="75" t="s">
        <v>235</v>
      </c>
      <c r="J183" s="137" t="s">
        <v>424</v>
      </c>
      <c r="K183" s="42" t="s">
        <v>425</v>
      </c>
      <c r="L183" s="29" t="s">
        <v>407</v>
      </c>
      <c r="M183" s="42" t="s">
        <v>416</v>
      </c>
      <c r="N183" s="236" t="s">
        <v>416</v>
      </c>
      <c r="O183" s="236" t="s">
        <v>416</v>
      </c>
      <c r="P183" s="236">
        <v>1500</v>
      </c>
    </row>
    <row r="184" spans="1:16" s="7" customFormat="1" ht="52.8" x14ac:dyDescent="0.25">
      <c r="A184" s="102"/>
      <c r="B184" s="153" t="s">
        <v>528</v>
      </c>
      <c r="C184" s="119">
        <f t="shared" si="8"/>
        <v>48235</v>
      </c>
      <c r="D184" s="44" t="s">
        <v>97</v>
      </c>
      <c r="E184" s="56">
        <v>12</v>
      </c>
      <c r="F184" s="184" t="s">
        <v>416</v>
      </c>
      <c r="G184" s="56" t="s">
        <v>393</v>
      </c>
      <c r="H184" s="56" t="s">
        <v>416</v>
      </c>
      <c r="I184" s="89" t="s">
        <v>168</v>
      </c>
      <c r="J184" s="136" t="s">
        <v>424</v>
      </c>
      <c r="K184" s="122" t="s">
        <v>425</v>
      </c>
      <c r="L184" s="29" t="s">
        <v>407</v>
      </c>
      <c r="M184" s="122" t="s">
        <v>416</v>
      </c>
      <c r="N184" s="184" t="s">
        <v>416</v>
      </c>
      <c r="O184" s="184" t="s">
        <v>416</v>
      </c>
      <c r="P184" s="184" t="s">
        <v>416</v>
      </c>
    </row>
    <row r="185" spans="1:16" s="7" customFormat="1" ht="52.8" x14ac:dyDescent="0.25">
      <c r="A185" s="102"/>
      <c r="B185" s="153" t="s">
        <v>529</v>
      </c>
      <c r="C185" s="119">
        <f t="shared" si="8"/>
        <v>48247</v>
      </c>
      <c r="D185" s="120" t="s">
        <v>98</v>
      </c>
      <c r="E185" s="56">
        <v>12</v>
      </c>
      <c r="F185" s="184" t="s">
        <v>416</v>
      </c>
      <c r="G185" s="56" t="s">
        <v>393</v>
      </c>
      <c r="H185" s="56" t="s">
        <v>416</v>
      </c>
      <c r="I185" s="89" t="s">
        <v>169</v>
      </c>
      <c r="J185" s="136" t="s">
        <v>424</v>
      </c>
      <c r="K185" s="122" t="s">
        <v>425</v>
      </c>
      <c r="L185" s="29" t="s">
        <v>407</v>
      </c>
      <c r="M185" s="122" t="s">
        <v>416</v>
      </c>
      <c r="N185" s="184" t="s">
        <v>416</v>
      </c>
      <c r="O185" s="184" t="s">
        <v>416</v>
      </c>
      <c r="P185" s="184" t="s">
        <v>416</v>
      </c>
    </row>
    <row r="186" spans="1:16" s="7" customFormat="1" ht="52.8" x14ac:dyDescent="0.25">
      <c r="A186" s="102"/>
      <c r="B186" s="153" t="s">
        <v>530</v>
      </c>
      <c r="C186" s="119">
        <f t="shared" si="8"/>
        <v>48259</v>
      </c>
      <c r="D186" s="120" t="s">
        <v>99</v>
      </c>
      <c r="E186" s="56">
        <v>12</v>
      </c>
      <c r="F186" s="184" t="s">
        <v>416</v>
      </c>
      <c r="G186" s="56" t="s">
        <v>393</v>
      </c>
      <c r="H186" s="56" t="s">
        <v>416</v>
      </c>
      <c r="I186" s="89" t="s">
        <v>170</v>
      </c>
      <c r="J186" s="136" t="s">
        <v>424</v>
      </c>
      <c r="K186" s="122" t="s">
        <v>425</v>
      </c>
      <c r="L186" s="29" t="s">
        <v>407</v>
      </c>
      <c r="M186" s="122" t="s">
        <v>416</v>
      </c>
      <c r="N186" s="184" t="s">
        <v>416</v>
      </c>
      <c r="O186" s="184" t="s">
        <v>416</v>
      </c>
      <c r="P186" s="184" t="s">
        <v>416</v>
      </c>
    </row>
    <row r="187" spans="1:16" s="7" customFormat="1" ht="52.8" x14ac:dyDescent="0.25">
      <c r="A187" s="102"/>
      <c r="B187" s="153" t="s">
        <v>531</v>
      </c>
      <c r="C187" s="119">
        <f t="shared" si="8"/>
        <v>48271</v>
      </c>
      <c r="D187" s="120" t="s">
        <v>100</v>
      </c>
      <c r="E187" s="56">
        <v>12</v>
      </c>
      <c r="F187" s="184" t="s">
        <v>416</v>
      </c>
      <c r="G187" s="56" t="s">
        <v>393</v>
      </c>
      <c r="H187" s="56" t="s">
        <v>416</v>
      </c>
      <c r="I187" s="89" t="s">
        <v>171</v>
      </c>
      <c r="J187" s="136" t="s">
        <v>424</v>
      </c>
      <c r="K187" s="122" t="s">
        <v>425</v>
      </c>
      <c r="L187" s="29" t="s">
        <v>407</v>
      </c>
      <c r="M187" s="122" t="s">
        <v>416</v>
      </c>
      <c r="N187" s="184" t="s">
        <v>416</v>
      </c>
      <c r="O187" s="184" t="s">
        <v>416</v>
      </c>
      <c r="P187" s="184" t="s">
        <v>416</v>
      </c>
    </row>
    <row r="188" spans="1:16" s="7" customFormat="1" ht="52.8" x14ac:dyDescent="0.25">
      <c r="A188" s="102"/>
      <c r="B188" s="153" t="s">
        <v>532</v>
      </c>
      <c r="C188" s="119">
        <f t="shared" si="8"/>
        <v>48283</v>
      </c>
      <c r="D188" s="120" t="s">
        <v>101</v>
      </c>
      <c r="E188" s="56">
        <v>12</v>
      </c>
      <c r="F188" s="184" t="s">
        <v>416</v>
      </c>
      <c r="G188" s="56" t="s">
        <v>393</v>
      </c>
      <c r="H188" s="56" t="s">
        <v>416</v>
      </c>
      <c r="I188" s="89" t="s">
        <v>172</v>
      </c>
      <c r="J188" s="136" t="s">
        <v>424</v>
      </c>
      <c r="K188" s="122" t="s">
        <v>425</v>
      </c>
      <c r="L188" s="29" t="s">
        <v>407</v>
      </c>
      <c r="M188" s="122" t="s">
        <v>416</v>
      </c>
      <c r="N188" s="184" t="s">
        <v>416</v>
      </c>
      <c r="O188" s="184" t="s">
        <v>416</v>
      </c>
      <c r="P188" s="184" t="s">
        <v>416</v>
      </c>
    </row>
    <row r="189" spans="1:16" s="7" customFormat="1" ht="52.8" x14ac:dyDescent="0.25">
      <c r="A189" s="102"/>
      <c r="B189" s="153" t="s">
        <v>533</v>
      </c>
      <c r="C189" s="119">
        <f t="shared" si="8"/>
        <v>48295</v>
      </c>
      <c r="D189" s="120" t="s">
        <v>102</v>
      </c>
      <c r="E189" s="56">
        <v>12</v>
      </c>
      <c r="F189" s="184" t="s">
        <v>416</v>
      </c>
      <c r="G189" s="56" t="s">
        <v>393</v>
      </c>
      <c r="H189" s="56" t="s">
        <v>416</v>
      </c>
      <c r="I189" s="89" t="s">
        <v>173</v>
      </c>
      <c r="J189" s="136" t="s">
        <v>424</v>
      </c>
      <c r="K189" s="122" t="s">
        <v>425</v>
      </c>
      <c r="L189" s="29" t="s">
        <v>407</v>
      </c>
      <c r="M189" s="122" t="s">
        <v>416</v>
      </c>
      <c r="N189" s="184" t="s">
        <v>416</v>
      </c>
      <c r="O189" s="184" t="s">
        <v>416</v>
      </c>
      <c r="P189" s="184" t="s">
        <v>416</v>
      </c>
    </row>
    <row r="190" spans="1:16" s="7" customFormat="1" ht="52.8" x14ac:dyDescent="0.25">
      <c r="A190" s="102"/>
      <c r="B190" s="153" t="s">
        <v>534</v>
      </c>
      <c r="C190" s="119">
        <f t="shared" si="8"/>
        <v>48307</v>
      </c>
      <c r="D190" s="120" t="s">
        <v>103</v>
      </c>
      <c r="E190" s="56">
        <v>12</v>
      </c>
      <c r="F190" s="184" t="s">
        <v>416</v>
      </c>
      <c r="G190" s="56" t="s">
        <v>393</v>
      </c>
      <c r="H190" s="56" t="s">
        <v>416</v>
      </c>
      <c r="I190" s="89" t="s">
        <v>174</v>
      </c>
      <c r="J190" s="136" t="s">
        <v>424</v>
      </c>
      <c r="K190" s="122" t="s">
        <v>425</v>
      </c>
      <c r="L190" s="29" t="s">
        <v>407</v>
      </c>
      <c r="M190" s="122" t="s">
        <v>416</v>
      </c>
      <c r="N190" s="184" t="s">
        <v>416</v>
      </c>
      <c r="O190" s="184" t="s">
        <v>416</v>
      </c>
      <c r="P190" s="184" t="s">
        <v>416</v>
      </c>
    </row>
    <row r="191" spans="1:16" s="7" customFormat="1" x14ac:dyDescent="0.25">
      <c r="A191" s="78"/>
      <c r="B191" s="78"/>
      <c r="C191" s="118">
        <f t="shared" si="8"/>
        <v>48319</v>
      </c>
      <c r="D191" s="79" t="s">
        <v>7</v>
      </c>
      <c r="E191" s="80">
        <v>24</v>
      </c>
      <c r="F191" s="80"/>
      <c r="G191" s="80"/>
      <c r="H191" s="80"/>
      <c r="I191" s="82"/>
      <c r="J191" s="186"/>
      <c r="K191" s="84"/>
      <c r="L191" s="84"/>
      <c r="M191" s="84"/>
      <c r="N191" s="84"/>
      <c r="O191" s="84"/>
      <c r="P191" s="84"/>
    </row>
    <row r="192" spans="1:16" s="7" customFormat="1" ht="39.6" x14ac:dyDescent="0.25">
      <c r="A192" s="74"/>
      <c r="B192" s="245" t="s">
        <v>912</v>
      </c>
      <c r="C192" s="127">
        <f t="shared" si="8"/>
        <v>48343</v>
      </c>
      <c r="D192" s="44" t="s">
        <v>886</v>
      </c>
      <c r="E192" s="246">
        <v>1</v>
      </c>
      <c r="F192" s="123" t="s">
        <v>2577</v>
      </c>
      <c r="G192" s="30" t="s">
        <v>393</v>
      </c>
      <c r="H192" s="123" t="s">
        <v>38</v>
      </c>
      <c r="I192" s="223" t="s">
        <v>754</v>
      </c>
      <c r="J192" s="30" t="s">
        <v>424</v>
      </c>
      <c r="K192" s="30" t="s">
        <v>425</v>
      </c>
      <c r="L192" s="34" t="s">
        <v>407</v>
      </c>
      <c r="M192" s="123" t="s">
        <v>416</v>
      </c>
      <c r="N192" s="123">
        <v>0</v>
      </c>
      <c r="O192" s="123">
        <v>65535</v>
      </c>
      <c r="P192" s="127">
        <v>0</v>
      </c>
    </row>
    <row r="193" spans="1:16" s="7" customFormat="1" ht="39.6" x14ac:dyDescent="0.25">
      <c r="A193" s="74"/>
      <c r="B193" s="245" t="s">
        <v>913</v>
      </c>
      <c r="C193" s="127">
        <f t="shared" si="8"/>
        <v>48344</v>
      </c>
      <c r="D193" s="44" t="s">
        <v>887</v>
      </c>
      <c r="E193" s="246">
        <v>7</v>
      </c>
      <c r="F193" s="123" t="s">
        <v>2577</v>
      </c>
      <c r="G193" s="30" t="s">
        <v>393</v>
      </c>
      <c r="H193" s="123" t="s">
        <v>38</v>
      </c>
      <c r="I193" s="223" t="s">
        <v>755</v>
      </c>
      <c r="J193" s="30" t="s">
        <v>424</v>
      </c>
      <c r="K193" s="30" t="s">
        <v>425</v>
      </c>
      <c r="L193" s="34" t="s">
        <v>407</v>
      </c>
      <c r="M193" s="123" t="s">
        <v>416</v>
      </c>
      <c r="N193" s="123">
        <v>0</v>
      </c>
      <c r="O193" s="123">
        <v>65535</v>
      </c>
      <c r="P193" s="127">
        <v>0</v>
      </c>
    </row>
    <row r="194" spans="1:16" s="7" customFormat="1" ht="79.2" x14ac:dyDescent="0.25">
      <c r="A194" s="74"/>
      <c r="B194" s="143" t="s">
        <v>788</v>
      </c>
      <c r="C194" s="127">
        <f t="shared" si="8"/>
        <v>48351</v>
      </c>
      <c r="D194" s="44" t="s">
        <v>721</v>
      </c>
      <c r="E194" s="246">
        <v>8</v>
      </c>
      <c r="F194" s="123" t="s">
        <v>1757</v>
      </c>
      <c r="G194" s="30" t="s">
        <v>393</v>
      </c>
      <c r="H194" s="123" t="s">
        <v>38</v>
      </c>
      <c r="I194" s="223" t="s">
        <v>756</v>
      </c>
      <c r="J194" s="30" t="s">
        <v>424</v>
      </c>
      <c r="K194" s="30" t="s">
        <v>425</v>
      </c>
      <c r="L194" s="34" t="s">
        <v>407</v>
      </c>
      <c r="M194" s="123" t="s">
        <v>416</v>
      </c>
      <c r="N194" s="123">
        <v>1</v>
      </c>
      <c r="O194" s="123">
        <v>2</v>
      </c>
      <c r="P194" s="127">
        <v>1</v>
      </c>
    </row>
    <row r="195" spans="1:16" s="7" customFormat="1" x14ac:dyDescent="0.25">
      <c r="A195" s="78"/>
      <c r="B195" s="78"/>
      <c r="C195" s="118">
        <f t="shared" si="8"/>
        <v>48359</v>
      </c>
      <c r="D195" s="79" t="s">
        <v>7</v>
      </c>
      <c r="E195" s="80">
        <v>24</v>
      </c>
      <c r="F195" s="80"/>
      <c r="G195" s="80"/>
      <c r="H195" s="80"/>
      <c r="I195" s="82"/>
      <c r="J195" s="186"/>
      <c r="K195" s="84"/>
      <c r="L195" s="84"/>
      <c r="M195" s="84"/>
      <c r="N195" s="84"/>
      <c r="O195" s="84"/>
      <c r="P195" s="84"/>
    </row>
    <row r="196" spans="1:16" s="7" customFormat="1" ht="52.8" x14ac:dyDescent="0.25">
      <c r="A196" s="74"/>
      <c r="B196" s="152" t="s">
        <v>766</v>
      </c>
      <c r="C196" s="127">
        <f t="shared" si="8"/>
        <v>48383</v>
      </c>
      <c r="D196" s="211" t="s">
        <v>763</v>
      </c>
      <c r="E196" s="246">
        <v>8</v>
      </c>
      <c r="F196" s="123" t="s">
        <v>2578</v>
      </c>
      <c r="G196" s="30" t="s">
        <v>393</v>
      </c>
      <c r="H196" s="123" t="s">
        <v>38</v>
      </c>
      <c r="I196" s="223" t="s">
        <v>757</v>
      </c>
      <c r="J196" s="30" t="s">
        <v>424</v>
      </c>
      <c r="K196" s="30" t="s">
        <v>425</v>
      </c>
      <c r="L196" s="34" t="s">
        <v>407</v>
      </c>
      <c r="M196" s="123" t="s">
        <v>416</v>
      </c>
      <c r="N196" s="123">
        <v>1</v>
      </c>
      <c r="O196" s="123">
        <v>2</v>
      </c>
      <c r="P196" s="127">
        <v>1</v>
      </c>
    </row>
    <row r="197" spans="1:16" s="7" customFormat="1" ht="26.4" x14ac:dyDescent="0.25">
      <c r="A197" s="74"/>
      <c r="B197" s="152" t="s">
        <v>767</v>
      </c>
      <c r="C197" s="127">
        <f t="shared" si="8"/>
        <v>48391</v>
      </c>
      <c r="D197" s="211" t="s">
        <v>764</v>
      </c>
      <c r="E197" s="246">
        <v>1</v>
      </c>
      <c r="F197" s="184" t="s">
        <v>416</v>
      </c>
      <c r="G197" s="30" t="s">
        <v>393</v>
      </c>
      <c r="H197" s="123" t="s">
        <v>38</v>
      </c>
      <c r="I197" s="223" t="s">
        <v>758</v>
      </c>
      <c r="J197" s="30" t="s">
        <v>424</v>
      </c>
      <c r="K197" s="30" t="s">
        <v>425</v>
      </c>
      <c r="L197" s="34" t="s">
        <v>407</v>
      </c>
      <c r="M197" s="123" t="s">
        <v>416</v>
      </c>
      <c r="N197" s="123" t="s">
        <v>416</v>
      </c>
      <c r="O197" s="123" t="s">
        <v>416</v>
      </c>
      <c r="P197" s="127">
        <v>4</v>
      </c>
    </row>
    <row r="198" spans="1:16" s="7" customFormat="1" ht="39.6" x14ac:dyDescent="0.25">
      <c r="A198" s="74"/>
      <c r="B198" s="152" t="s">
        <v>768</v>
      </c>
      <c r="C198" s="127">
        <f t="shared" si="8"/>
        <v>48392</v>
      </c>
      <c r="D198" s="211" t="s">
        <v>765</v>
      </c>
      <c r="E198" s="246">
        <v>1</v>
      </c>
      <c r="F198" s="123" t="s">
        <v>2579</v>
      </c>
      <c r="G198" s="30" t="s">
        <v>393</v>
      </c>
      <c r="H198" s="123" t="s">
        <v>38</v>
      </c>
      <c r="I198" s="223" t="s">
        <v>759</v>
      </c>
      <c r="J198" s="30" t="s">
        <v>424</v>
      </c>
      <c r="K198" s="30" t="s">
        <v>425</v>
      </c>
      <c r="L198" s="34" t="s">
        <v>407</v>
      </c>
      <c r="M198" s="123" t="s">
        <v>416</v>
      </c>
      <c r="N198" s="123">
        <v>3</v>
      </c>
      <c r="O198" s="123">
        <v>5</v>
      </c>
      <c r="P198" s="127">
        <v>3</v>
      </c>
    </row>
    <row r="199" spans="1:16" s="7" customFormat="1" ht="52.8" x14ac:dyDescent="0.25">
      <c r="A199" s="74"/>
      <c r="B199" s="152" t="s">
        <v>725</v>
      </c>
      <c r="C199" s="127">
        <f t="shared" si="8"/>
        <v>48393</v>
      </c>
      <c r="D199" s="44" t="s">
        <v>723</v>
      </c>
      <c r="E199" s="246">
        <v>8</v>
      </c>
      <c r="F199" s="123" t="s">
        <v>1735</v>
      </c>
      <c r="G199" s="30" t="s">
        <v>393</v>
      </c>
      <c r="H199" s="123" t="s">
        <v>38</v>
      </c>
      <c r="I199" s="223" t="s">
        <v>760</v>
      </c>
      <c r="J199" s="30" t="s">
        <v>424</v>
      </c>
      <c r="K199" s="30" t="s">
        <v>425</v>
      </c>
      <c r="L199" s="34" t="s">
        <v>407</v>
      </c>
      <c r="M199" s="123" t="s">
        <v>416</v>
      </c>
      <c r="N199" s="123">
        <v>0</v>
      </c>
      <c r="O199" s="123">
        <v>2</v>
      </c>
      <c r="P199" s="127">
        <v>0</v>
      </c>
    </row>
    <row r="200" spans="1:16" s="7" customFormat="1" ht="66" x14ac:dyDescent="0.25">
      <c r="A200" s="74"/>
      <c r="B200" s="152" t="s">
        <v>726</v>
      </c>
      <c r="C200" s="127">
        <f t="shared" si="8"/>
        <v>48401</v>
      </c>
      <c r="D200" s="44" t="s">
        <v>724</v>
      </c>
      <c r="E200" s="246">
        <v>1</v>
      </c>
      <c r="F200" s="123" t="s">
        <v>2580</v>
      </c>
      <c r="G200" s="30" t="s">
        <v>393</v>
      </c>
      <c r="H200" s="123" t="s">
        <v>38</v>
      </c>
      <c r="I200" s="223" t="s">
        <v>761</v>
      </c>
      <c r="J200" s="30" t="s">
        <v>424</v>
      </c>
      <c r="K200" s="30" t="s">
        <v>425</v>
      </c>
      <c r="L200" s="34" t="s">
        <v>407</v>
      </c>
      <c r="M200" s="123" t="s">
        <v>416</v>
      </c>
      <c r="N200" s="123">
        <v>0</v>
      </c>
      <c r="O200" s="123">
        <v>3</v>
      </c>
      <c r="P200" s="127">
        <v>2</v>
      </c>
    </row>
    <row r="201" spans="1:16" s="7" customFormat="1" ht="39.6" x14ac:dyDescent="0.25">
      <c r="A201" s="74"/>
      <c r="B201" s="152" t="s">
        <v>535</v>
      </c>
      <c r="C201" s="127">
        <f t="shared" ref="C201:C232" si="9">SUM(C200,E200)</f>
        <v>48402</v>
      </c>
      <c r="D201" s="44" t="s">
        <v>104</v>
      </c>
      <c r="E201" s="246">
        <v>2</v>
      </c>
      <c r="F201" s="123" t="s">
        <v>1757</v>
      </c>
      <c r="G201" s="30" t="s">
        <v>393</v>
      </c>
      <c r="H201" s="123" t="s">
        <v>38</v>
      </c>
      <c r="I201" s="223" t="s">
        <v>762</v>
      </c>
      <c r="J201" s="30" t="s">
        <v>424</v>
      </c>
      <c r="K201" s="30" t="s">
        <v>425</v>
      </c>
      <c r="L201" s="34" t="s">
        <v>407</v>
      </c>
      <c r="M201" s="123" t="s">
        <v>416</v>
      </c>
      <c r="N201" s="123">
        <v>1</v>
      </c>
      <c r="O201" s="123">
        <v>2</v>
      </c>
      <c r="P201" s="127">
        <v>1</v>
      </c>
    </row>
    <row r="202" spans="1:16" s="7" customFormat="1" ht="26.4" x14ac:dyDescent="0.25">
      <c r="A202" s="102"/>
      <c r="B202" s="152" t="s">
        <v>914</v>
      </c>
      <c r="C202" s="119">
        <f t="shared" si="9"/>
        <v>48404</v>
      </c>
      <c r="D202" s="120" t="s">
        <v>105</v>
      </c>
      <c r="E202" s="56">
        <v>2</v>
      </c>
      <c r="F202" s="56" t="s">
        <v>416</v>
      </c>
      <c r="G202" s="56" t="s">
        <v>393</v>
      </c>
      <c r="H202" s="56" t="s">
        <v>39</v>
      </c>
      <c r="I202" s="89" t="s">
        <v>416</v>
      </c>
      <c r="J202" s="136" t="s">
        <v>424</v>
      </c>
      <c r="K202" s="122" t="s">
        <v>425</v>
      </c>
      <c r="L202" s="29" t="s">
        <v>407</v>
      </c>
      <c r="M202" s="122" t="s">
        <v>416</v>
      </c>
      <c r="N202" s="184" t="s">
        <v>416</v>
      </c>
      <c r="O202" s="184" t="s">
        <v>416</v>
      </c>
      <c r="P202" s="184" t="s">
        <v>416</v>
      </c>
    </row>
    <row r="203" spans="1:16" s="7" customFormat="1" ht="26.4" x14ac:dyDescent="0.25">
      <c r="A203" s="102"/>
      <c r="B203" s="152" t="s">
        <v>915</v>
      </c>
      <c r="C203" s="119">
        <f t="shared" si="9"/>
        <v>48406</v>
      </c>
      <c r="D203" s="120" t="s">
        <v>106</v>
      </c>
      <c r="E203" s="56">
        <v>2</v>
      </c>
      <c r="F203" s="56" t="s">
        <v>416</v>
      </c>
      <c r="G203" s="56" t="s">
        <v>393</v>
      </c>
      <c r="H203" s="56" t="s">
        <v>39</v>
      </c>
      <c r="I203" s="89" t="s">
        <v>416</v>
      </c>
      <c r="J203" s="136" t="s">
        <v>424</v>
      </c>
      <c r="K203" s="122" t="s">
        <v>425</v>
      </c>
      <c r="L203" s="29" t="s">
        <v>407</v>
      </c>
      <c r="M203" s="122" t="s">
        <v>416</v>
      </c>
      <c r="N203" s="184" t="s">
        <v>416</v>
      </c>
      <c r="O203" s="184" t="s">
        <v>416</v>
      </c>
      <c r="P203" s="184" t="s">
        <v>416</v>
      </c>
    </row>
    <row r="204" spans="1:16" s="7" customFormat="1" ht="26.4" x14ac:dyDescent="0.25">
      <c r="A204" s="102"/>
      <c r="B204" s="152" t="s">
        <v>916</v>
      </c>
      <c r="C204" s="119">
        <f t="shared" si="9"/>
        <v>48408</v>
      </c>
      <c r="D204" s="120" t="s">
        <v>107</v>
      </c>
      <c r="E204" s="56">
        <v>2</v>
      </c>
      <c r="F204" s="56" t="s">
        <v>416</v>
      </c>
      <c r="G204" s="56" t="s">
        <v>393</v>
      </c>
      <c r="H204" s="56" t="s">
        <v>39</v>
      </c>
      <c r="I204" s="89" t="s">
        <v>416</v>
      </c>
      <c r="J204" s="136" t="s">
        <v>424</v>
      </c>
      <c r="K204" s="122" t="s">
        <v>425</v>
      </c>
      <c r="L204" s="29" t="s">
        <v>407</v>
      </c>
      <c r="M204" s="122" t="s">
        <v>416</v>
      </c>
      <c r="N204" s="184" t="s">
        <v>416</v>
      </c>
      <c r="O204" s="184" t="s">
        <v>416</v>
      </c>
      <c r="P204" s="184" t="s">
        <v>416</v>
      </c>
    </row>
    <row r="205" spans="1:16" s="7" customFormat="1" ht="26.4" x14ac:dyDescent="0.25">
      <c r="A205" s="102"/>
      <c r="B205" s="152" t="s">
        <v>917</v>
      </c>
      <c r="C205" s="119">
        <f t="shared" si="9"/>
        <v>48410</v>
      </c>
      <c r="D205" s="120" t="s">
        <v>108</v>
      </c>
      <c r="E205" s="56">
        <v>2</v>
      </c>
      <c r="F205" s="56" t="s">
        <v>416</v>
      </c>
      <c r="G205" s="56" t="s">
        <v>393</v>
      </c>
      <c r="H205" s="56" t="s">
        <v>39</v>
      </c>
      <c r="I205" s="89" t="s">
        <v>416</v>
      </c>
      <c r="J205" s="136" t="s">
        <v>424</v>
      </c>
      <c r="K205" s="122" t="s">
        <v>425</v>
      </c>
      <c r="L205" s="29" t="s">
        <v>407</v>
      </c>
      <c r="M205" s="122" t="s">
        <v>416</v>
      </c>
      <c r="N205" s="184" t="s">
        <v>416</v>
      </c>
      <c r="O205" s="184" t="s">
        <v>416</v>
      </c>
      <c r="P205" s="184" t="s">
        <v>416</v>
      </c>
    </row>
    <row r="206" spans="1:16" s="7" customFormat="1" x14ac:dyDescent="0.25">
      <c r="A206" s="78"/>
      <c r="B206" s="78"/>
      <c r="C206" s="118">
        <f t="shared" si="9"/>
        <v>48412</v>
      </c>
      <c r="D206" s="79" t="s">
        <v>7</v>
      </c>
      <c r="E206" s="80">
        <v>14</v>
      </c>
      <c r="F206" s="80"/>
      <c r="G206" s="80"/>
      <c r="H206" s="80" t="s">
        <v>39</v>
      </c>
      <c r="I206" s="82"/>
      <c r="J206" s="186"/>
      <c r="K206" s="84"/>
      <c r="L206" s="84"/>
      <c r="M206" s="84"/>
      <c r="N206" s="84"/>
      <c r="O206" s="84"/>
      <c r="P206" s="84"/>
    </row>
    <row r="207" spans="1:16" s="7" customFormat="1" ht="52.8" x14ac:dyDescent="0.25">
      <c r="A207" s="74"/>
      <c r="B207" s="152" t="s">
        <v>536</v>
      </c>
      <c r="C207" s="127">
        <f t="shared" si="9"/>
        <v>48426</v>
      </c>
      <c r="D207" s="44" t="s">
        <v>109</v>
      </c>
      <c r="E207" s="246">
        <v>1</v>
      </c>
      <c r="F207" s="123" t="s">
        <v>1735</v>
      </c>
      <c r="G207" s="30" t="s">
        <v>393</v>
      </c>
      <c r="H207" s="123" t="s">
        <v>38</v>
      </c>
      <c r="I207" s="223" t="s">
        <v>769</v>
      </c>
      <c r="J207" s="30" t="s">
        <v>424</v>
      </c>
      <c r="K207" s="30" t="s">
        <v>425</v>
      </c>
      <c r="L207" s="34" t="s">
        <v>407</v>
      </c>
      <c r="M207" s="123" t="s">
        <v>416</v>
      </c>
      <c r="N207" s="123">
        <v>0</v>
      </c>
      <c r="O207" s="123">
        <v>2</v>
      </c>
      <c r="P207" s="127">
        <v>0</v>
      </c>
    </row>
    <row r="208" spans="1:16" s="7" customFormat="1" x14ac:dyDescent="0.25">
      <c r="A208" s="74"/>
      <c r="B208" s="152" t="s">
        <v>537</v>
      </c>
      <c r="C208" s="127">
        <f t="shared" si="9"/>
        <v>48427</v>
      </c>
      <c r="D208" s="44" t="s">
        <v>110</v>
      </c>
      <c r="E208" s="246">
        <v>2</v>
      </c>
      <c r="F208" s="123" t="s">
        <v>2576</v>
      </c>
      <c r="G208" s="46" t="s">
        <v>393</v>
      </c>
      <c r="H208" s="367" t="s">
        <v>39</v>
      </c>
      <c r="I208" s="459" t="s">
        <v>165</v>
      </c>
      <c r="J208" s="137" t="s">
        <v>424</v>
      </c>
      <c r="K208" s="42" t="s">
        <v>425</v>
      </c>
      <c r="L208" s="29" t="s">
        <v>407</v>
      </c>
      <c r="M208" s="42" t="s">
        <v>416</v>
      </c>
      <c r="N208" s="42">
        <v>0</v>
      </c>
      <c r="O208" s="42">
        <v>16777215</v>
      </c>
      <c r="P208" s="123">
        <v>1310720</v>
      </c>
    </row>
    <row r="209" spans="1:16" s="7" customFormat="1" x14ac:dyDescent="0.25">
      <c r="A209" s="74"/>
      <c r="B209" s="152" t="s">
        <v>538</v>
      </c>
      <c r="C209" s="127">
        <f t="shared" si="9"/>
        <v>48429</v>
      </c>
      <c r="D209" s="44" t="s">
        <v>111</v>
      </c>
      <c r="E209" s="246">
        <v>2</v>
      </c>
      <c r="F209" s="123" t="s">
        <v>2576</v>
      </c>
      <c r="G209" s="46" t="s">
        <v>393</v>
      </c>
      <c r="H209" s="367" t="s">
        <v>39</v>
      </c>
      <c r="I209" s="459"/>
      <c r="J209" s="137" t="s">
        <v>424</v>
      </c>
      <c r="K209" s="42" t="s">
        <v>425</v>
      </c>
      <c r="L209" s="29" t="s">
        <v>407</v>
      </c>
      <c r="M209" s="42" t="s">
        <v>416</v>
      </c>
      <c r="N209" s="42">
        <v>0</v>
      </c>
      <c r="O209" s="42">
        <v>16777215</v>
      </c>
      <c r="P209" s="123">
        <v>6553600</v>
      </c>
    </row>
    <row r="210" spans="1:16" s="7" customFormat="1" ht="39.6" x14ac:dyDescent="0.25">
      <c r="A210" s="102"/>
      <c r="B210" s="153" t="s">
        <v>539</v>
      </c>
      <c r="C210" s="119">
        <f t="shared" si="9"/>
        <v>48431</v>
      </c>
      <c r="D210" s="120" t="s">
        <v>112</v>
      </c>
      <c r="E210" s="56">
        <v>4</v>
      </c>
      <c r="F210" s="184" t="s">
        <v>416</v>
      </c>
      <c r="G210" s="56" t="s">
        <v>393</v>
      </c>
      <c r="H210" s="56" t="s">
        <v>39</v>
      </c>
      <c r="I210" s="89" t="s">
        <v>168</v>
      </c>
      <c r="J210" s="136" t="s">
        <v>424</v>
      </c>
      <c r="K210" s="122" t="s">
        <v>425</v>
      </c>
      <c r="L210" s="29" t="s">
        <v>407</v>
      </c>
      <c r="M210" s="122" t="s">
        <v>416</v>
      </c>
      <c r="N210" s="122" t="s">
        <v>416</v>
      </c>
      <c r="O210" s="122" t="s">
        <v>416</v>
      </c>
      <c r="P210" s="122" t="s">
        <v>416</v>
      </c>
    </row>
    <row r="211" spans="1:16" s="7" customFormat="1" ht="39.6" x14ac:dyDescent="0.25">
      <c r="A211" s="102"/>
      <c r="B211" s="153" t="s">
        <v>540</v>
      </c>
      <c r="C211" s="119">
        <f t="shared" si="9"/>
        <v>48435</v>
      </c>
      <c r="D211" s="120" t="s">
        <v>113</v>
      </c>
      <c r="E211" s="56">
        <v>4</v>
      </c>
      <c r="F211" s="184" t="s">
        <v>416</v>
      </c>
      <c r="G211" s="56" t="s">
        <v>393</v>
      </c>
      <c r="H211" s="56" t="s">
        <v>39</v>
      </c>
      <c r="I211" s="89" t="s">
        <v>169</v>
      </c>
      <c r="J211" s="136" t="s">
        <v>424</v>
      </c>
      <c r="K211" s="122" t="s">
        <v>425</v>
      </c>
      <c r="L211" s="29" t="s">
        <v>407</v>
      </c>
      <c r="M211" s="122" t="s">
        <v>416</v>
      </c>
      <c r="N211" s="122" t="s">
        <v>416</v>
      </c>
      <c r="O211" s="122" t="s">
        <v>416</v>
      </c>
      <c r="P211" s="122" t="s">
        <v>416</v>
      </c>
    </row>
    <row r="212" spans="1:16" s="7" customFormat="1" ht="39.6" x14ac:dyDescent="0.25">
      <c r="A212" s="102"/>
      <c r="B212" s="153" t="s">
        <v>541</v>
      </c>
      <c r="C212" s="119">
        <f t="shared" si="9"/>
        <v>48439</v>
      </c>
      <c r="D212" s="120" t="s">
        <v>114</v>
      </c>
      <c r="E212" s="56">
        <v>4</v>
      </c>
      <c r="F212" s="184" t="s">
        <v>416</v>
      </c>
      <c r="G212" s="56" t="s">
        <v>393</v>
      </c>
      <c r="H212" s="56" t="s">
        <v>39</v>
      </c>
      <c r="I212" s="89" t="s">
        <v>170</v>
      </c>
      <c r="J212" s="136" t="s">
        <v>424</v>
      </c>
      <c r="K212" s="122" t="s">
        <v>425</v>
      </c>
      <c r="L212" s="29" t="s">
        <v>407</v>
      </c>
      <c r="M212" s="122" t="s">
        <v>416</v>
      </c>
      <c r="N212" s="122" t="s">
        <v>416</v>
      </c>
      <c r="O212" s="122" t="s">
        <v>416</v>
      </c>
      <c r="P212" s="122" t="s">
        <v>416</v>
      </c>
    </row>
    <row r="213" spans="1:16" s="7" customFormat="1" ht="39.6" x14ac:dyDescent="0.25">
      <c r="A213" s="102"/>
      <c r="B213" s="153" t="s">
        <v>542</v>
      </c>
      <c r="C213" s="119">
        <f t="shared" si="9"/>
        <v>48443</v>
      </c>
      <c r="D213" s="120" t="s">
        <v>115</v>
      </c>
      <c r="E213" s="56">
        <v>4</v>
      </c>
      <c r="F213" s="184" t="s">
        <v>416</v>
      </c>
      <c r="G213" s="56" t="s">
        <v>393</v>
      </c>
      <c r="H213" s="56" t="s">
        <v>39</v>
      </c>
      <c r="I213" s="89" t="s">
        <v>171</v>
      </c>
      <c r="J213" s="136" t="s">
        <v>424</v>
      </c>
      <c r="K213" s="122" t="s">
        <v>425</v>
      </c>
      <c r="L213" s="29" t="s">
        <v>407</v>
      </c>
      <c r="M213" s="122" t="s">
        <v>416</v>
      </c>
      <c r="N213" s="122" t="s">
        <v>416</v>
      </c>
      <c r="O213" s="122" t="s">
        <v>416</v>
      </c>
      <c r="P213" s="122" t="s">
        <v>416</v>
      </c>
    </row>
    <row r="214" spans="1:16" s="7" customFormat="1" ht="39.6" x14ac:dyDescent="0.25">
      <c r="A214" s="102"/>
      <c r="B214" s="153" t="s">
        <v>543</v>
      </c>
      <c r="C214" s="119">
        <f t="shared" si="9"/>
        <v>48447</v>
      </c>
      <c r="D214" s="120" t="s">
        <v>116</v>
      </c>
      <c r="E214" s="56">
        <v>4</v>
      </c>
      <c r="F214" s="184" t="s">
        <v>416</v>
      </c>
      <c r="G214" s="56" t="s">
        <v>393</v>
      </c>
      <c r="H214" s="56" t="s">
        <v>39</v>
      </c>
      <c r="I214" s="89" t="s">
        <v>172</v>
      </c>
      <c r="J214" s="136" t="s">
        <v>424</v>
      </c>
      <c r="K214" s="122" t="s">
        <v>425</v>
      </c>
      <c r="L214" s="29" t="s">
        <v>407</v>
      </c>
      <c r="M214" s="122" t="s">
        <v>416</v>
      </c>
      <c r="N214" s="122" t="s">
        <v>416</v>
      </c>
      <c r="O214" s="122" t="s">
        <v>416</v>
      </c>
      <c r="P214" s="122" t="s">
        <v>416</v>
      </c>
    </row>
    <row r="215" spans="1:16" s="7" customFormat="1" ht="39.6" x14ac:dyDescent="0.25">
      <c r="A215" s="102"/>
      <c r="B215" s="153" t="s">
        <v>544</v>
      </c>
      <c r="C215" s="119">
        <f t="shared" si="9"/>
        <v>48451</v>
      </c>
      <c r="D215" s="120" t="s">
        <v>117</v>
      </c>
      <c r="E215" s="56">
        <v>4</v>
      </c>
      <c r="F215" s="184" t="s">
        <v>416</v>
      </c>
      <c r="G215" s="56" t="s">
        <v>393</v>
      </c>
      <c r="H215" s="56" t="s">
        <v>39</v>
      </c>
      <c r="I215" s="89" t="s">
        <v>173</v>
      </c>
      <c r="J215" s="136" t="s">
        <v>424</v>
      </c>
      <c r="K215" s="122" t="s">
        <v>425</v>
      </c>
      <c r="L215" s="29" t="s">
        <v>407</v>
      </c>
      <c r="M215" s="122" t="s">
        <v>416</v>
      </c>
      <c r="N215" s="122" t="s">
        <v>416</v>
      </c>
      <c r="O215" s="122" t="s">
        <v>416</v>
      </c>
      <c r="P215" s="122" t="s">
        <v>416</v>
      </c>
    </row>
    <row r="216" spans="1:16" s="7" customFormat="1" ht="39.6" x14ac:dyDescent="0.25">
      <c r="A216" s="102"/>
      <c r="B216" s="153" t="s">
        <v>545</v>
      </c>
      <c r="C216" s="119">
        <f t="shared" si="9"/>
        <v>48455</v>
      </c>
      <c r="D216" s="120" t="s">
        <v>118</v>
      </c>
      <c r="E216" s="56">
        <v>4</v>
      </c>
      <c r="F216" s="184" t="s">
        <v>416</v>
      </c>
      <c r="G216" s="56" t="s">
        <v>393</v>
      </c>
      <c r="H216" s="56" t="s">
        <v>39</v>
      </c>
      <c r="I216" s="89" t="s">
        <v>174</v>
      </c>
      <c r="J216" s="136" t="s">
        <v>424</v>
      </c>
      <c r="K216" s="122" t="s">
        <v>425</v>
      </c>
      <c r="L216" s="29" t="s">
        <v>407</v>
      </c>
      <c r="M216" s="122" t="s">
        <v>416</v>
      </c>
      <c r="N216" s="122" t="s">
        <v>416</v>
      </c>
      <c r="O216" s="122" t="s">
        <v>416</v>
      </c>
      <c r="P216" s="122" t="s">
        <v>416</v>
      </c>
    </row>
    <row r="217" spans="1:16" s="7" customFormat="1" x14ac:dyDescent="0.25">
      <c r="A217" s="78"/>
      <c r="B217" s="78"/>
      <c r="C217" s="118">
        <f t="shared" si="9"/>
        <v>48459</v>
      </c>
      <c r="D217" s="79" t="s">
        <v>7</v>
      </c>
      <c r="E217" s="80">
        <v>4</v>
      </c>
      <c r="F217" s="80"/>
      <c r="G217" s="80"/>
      <c r="H217" s="80"/>
      <c r="I217" s="82"/>
      <c r="J217" s="186"/>
      <c r="K217" s="84"/>
      <c r="L217" s="84"/>
      <c r="M217" s="84"/>
      <c r="N217" s="84"/>
      <c r="O217" s="84"/>
      <c r="P217" s="84"/>
    </row>
    <row r="218" spans="1:16" s="7" customFormat="1" x14ac:dyDescent="0.25">
      <c r="A218" s="78"/>
      <c r="B218" s="78"/>
      <c r="C218" s="118">
        <f t="shared" si="9"/>
        <v>48463</v>
      </c>
      <c r="D218" s="79" t="s">
        <v>7</v>
      </c>
      <c r="E218" s="80">
        <v>4</v>
      </c>
      <c r="F218" s="80"/>
      <c r="G218" s="80"/>
      <c r="H218" s="80"/>
      <c r="I218" s="82"/>
      <c r="J218" s="186"/>
      <c r="K218" s="84"/>
      <c r="L218" s="84"/>
      <c r="M218" s="84"/>
      <c r="N218" s="84"/>
      <c r="O218" s="84"/>
      <c r="P218" s="84"/>
    </row>
    <row r="219" spans="1:16" s="7" customFormat="1" x14ac:dyDescent="0.25">
      <c r="A219" s="78"/>
      <c r="B219" s="78"/>
      <c r="C219" s="118">
        <f t="shared" si="9"/>
        <v>48467</v>
      </c>
      <c r="D219" s="79" t="s">
        <v>135</v>
      </c>
      <c r="E219" s="80">
        <v>2</v>
      </c>
      <c r="F219" s="80"/>
      <c r="G219" s="80"/>
      <c r="H219" s="80" t="s">
        <v>37</v>
      </c>
      <c r="I219" s="82"/>
      <c r="J219" s="186"/>
      <c r="K219" s="84"/>
      <c r="L219" s="84"/>
      <c r="M219" s="84"/>
      <c r="N219" s="84"/>
      <c r="O219" s="84"/>
      <c r="P219" s="84"/>
    </row>
    <row r="220" spans="1:16" s="7" customFormat="1" x14ac:dyDescent="0.25">
      <c r="A220" s="78"/>
      <c r="B220" s="78"/>
      <c r="C220" s="118">
        <f t="shared" si="9"/>
        <v>48469</v>
      </c>
      <c r="D220" s="79" t="s">
        <v>135</v>
      </c>
      <c r="E220" s="80">
        <v>1</v>
      </c>
      <c r="F220" s="80"/>
      <c r="G220" s="80"/>
      <c r="H220" s="80" t="s">
        <v>38</v>
      </c>
      <c r="I220" s="82"/>
      <c r="J220" s="186"/>
      <c r="K220" s="84"/>
      <c r="L220" s="84"/>
      <c r="M220" s="84"/>
      <c r="N220" s="84"/>
      <c r="O220" s="84"/>
      <c r="P220" s="84"/>
    </row>
    <row r="221" spans="1:16" s="7" customFormat="1" x14ac:dyDescent="0.25">
      <c r="A221" s="78"/>
      <c r="B221" s="78"/>
      <c r="C221" s="118">
        <f t="shared" si="9"/>
        <v>48470</v>
      </c>
      <c r="D221" s="79" t="s">
        <v>135</v>
      </c>
      <c r="E221" s="80">
        <v>1</v>
      </c>
      <c r="F221" s="80"/>
      <c r="G221" s="80"/>
      <c r="H221" s="80" t="s">
        <v>38</v>
      </c>
      <c r="I221" s="82"/>
      <c r="J221" s="186"/>
      <c r="K221" s="84"/>
      <c r="L221" s="84"/>
      <c r="M221" s="84"/>
      <c r="N221" s="84"/>
      <c r="O221" s="84"/>
      <c r="P221" s="84"/>
    </row>
    <row r="222" spans="1:16" s="7" customFormat="1" x14ac:dyDescent="0.25">
      <c r="A222" s="78"/>
      <c r="B222" s="78"/>
      <c r="C222" s="118">
        <f t="shared" si="9"/>
        <v>48471</v>
      </c>
      <c r="D222" s="79" t="s">
        <v>135</v>
      </c>
      <c r="E222" s="80">
        <v>1</v>
      </c>
      <c r="F222" s="80"/>
      <c r="G222" s="80"/>
      <c r="H222" s="80" t="s">
        <v>38</v>
      </c>
      <c r="I222" s="82"/>
      <c r="J222" s="186"/>
      <c r="K222" s="84"/>
      <c r="L222" s="84"/>
      <c r="M222" s="84"/>
      <c r="N222" s="84"/>
      <c r="O222" s="84"/>
      <c r="P222" s="84"/>
    </row>
    <row r="223" spans="1:16" s="7" customFormat="1" ht="177.6" customHeight="1" x14ac:dyDescent="0.25">
      <c r="A223" s="74"/>
      <c r="B223" s="152" t="s">
        <v>793</v>
      </c>
      <c r="C223" s="127">
        <f t="shared" si="9"/>
        <v>48472</v>
      </c>
      <c r="D223" s="44" t="s">
        <v>119</v>
      </c>
      <c r="E223" s="246">
        <v>8</v>
      </c>
      <c r="F223" s="123" t="s">
        <v>2581</v>
      </c>
      <c r="G223" s="30" t="s">
        <v>393</v>
      </c>
      <c r="H223" s="123" t="s">
        <v>38</v>
      </c>
      <c r="I223" s="223" t="s">
        <v>770</v>
      </c>
      <c r="J223" s="30" t="s">
        <v>424</v>
      </c>
      <c r="K223" s="30" t="s">
        <v>425</v>
      </c>
      <c r="L223" s="34" t="s">
        <v>407</v>
      </c>
      <c r="M223" s="123" t="s">
        <v>416</v>
      </c>
      <c r="N223" s="123">
        <v>0</v>
      </c>
      <c r="O223" s="123">
        <v>9</v>
      </c>
      <c r="P223" s="127">
        <v>7</v>
      </c>
    </row>
    <row r="224" spans="1:16" s="7" customFormat="1" x14ac:dyDescent="0.25">
      <c r="A224" s="74"/>
      <c r="B224" s="152"/>
      <c r="C224" s="127">
        <f t="shared" si="9"/>
        <v>48480</v>
      </c>
      <c r="D224" s="211" t="s">
        <v>135</v>
      </c>
      <c r="E224" s="123">
        <v>2</v>
      </c>
      <c r="F224" s="123"/>
      <c r="G224" s="30"/>
      <c r="H224" s="123"/>
      <c r="I224" s="223"/>
      <c r="J224" s="30"/>
      <c r="K224" s="30"/>
      <c r="L224" s="34"/>
      <c r="M224" s="123"/>
      <c r="N224" s="123"/>
      <c r="O224" s="123"/>
      <c r="P224" s="127"/>
    </row>
    <row r="225" spans="1:16" s="7" customFormat="1" ht="39.6" x14ac:dyDescent="0.25">
      <c r="A225" s="74"/>
      <c r="B225" s="152" t="s">
        <v>546</v>
      </c>
      <c r="C225" s="127">
        <f t="shared" si="9"/>
        <v>48482</v>
      </c>
      <c r="D225" s="44" t="s">
        <v>120</v>
      </c>
      <c r="E225" s="246">
        <v>1</v>
      </c>
      <c r="F225" s="123" t="s">
        <v>92</v>
      </c>
      <c r="G225" s="30" t="s">
        <v>393</v>
      </c>
      <c r="H225" s="123" t="s">
        <v>38</v>
      </c>
      <c r="I225" s="223" t="s">
        <v>771</v>
      </c>
      <c r="J225" s="30" t="s">
        <v>424</v>
      </c>
      <c r="K225" s="30" t="s">
        <v>425</v>
      </c>
      <c r="L225" s="34" t="s">
        <v>407</v>
      </c>
      <c r="M225" s="123" t="s">
        <v>416</v>
      </c>
      <c r="N225" s="123">
        <v>0</v>
      </c>
      <c r="O225" s="123">
        <v>4095</v>
      </c>
      <c r="P225" s="127">
        <v>819</v>
      </c>
    </row>
    <row r="226" spans="1:16" s="7" customFormat="1" ht="39.6" x14ac:dyDescent="0.25">
      <c r="A226" s="74"/>
      <c r="B226" s="152" t="s">
        <v>547</v>
      </c>
      <c r="C226" s="127">
        <f t="shared" si="9"/>
        <v>48483</v>
      </c>
      <c r="D226" s="44" t="s">
        <v>121</v>
      </c>
      <c r="E226" s="246">
        <v>1</v>
      </c>
      <c r="F226" s="123" t="s">
        <v>92</v>
      </c>
      <c r="G226" s="30" t="s">
        <v>393</v>
      </c>
      <c r="H226" s="123" t="s">
        <v>38</v>
      </c>
      <c r="I226" s="223" t="s">
        <v>772</v>
      </c>
      <c r="J226" s="30" t="s">
        <v>424</v>
      </c>
      <c r="K226" s="30" t="s">
        <v>425</v>
      </c>
      <c r="L226" s="34" t="s">
        <v>407</v>
      </c>
      <c r="M226" s="123" t="s">
        <v>416</v>
      </c>
      <c r="N226" s="123">
        <v>0</v>
      </c>
      <c r="O226" s="123">
        <v>4095</v>
      </c>
      <c r="P226" s="127">
        <v>819</v>
      </c>
    </row>
    <row r="227" spans="1:16" s="7" customFormat="1" x14ac:dyDescent="0.25">
      <c r="A227" s="78"/>
      <c r="B227" s="197"/>
      <c r="C227" s="118">
        <f t="shared" si="9"/>
        <v>48484</v>
      </c>
      <c r="D227" s="79" t="s">
        <v>135</v>
      </c>
      <c r="E227" s="80">
        <v>41</v>
      </c>
      <c r="F227" s="80"/>
      <c r="G227" s="80"/>
      <c r="H227" s="80" t="s">
        <v>38</v>
      </c>
      <c r="I227" s="82"/>
      <c r="J227" s="186"/>
      <c r="K227" s="84"/>
      <c r="L227" s="84"/>
      <c r="M227" s="84"/>
      <c r="N227" s="84"/>
      <c r="O227" s="84"/>
      <c r="P227" s="84"/>
    </row>
    <row r="228" spans="1:16" s="248" customFormat="1" ht="52.8" x14ac:dyDescent="0.25">
      <c r="A228" s="127"/>
      <c r="B228" s="152" t="s">
        <v>548</v>
      </c>
      <c r="C228" s="30">
        <f t="shared" si="9"/>
        <v>48525</v>
      </c>
      <c r="D228" s="211" t="s">
        <v>122</v>
      </c>
      <c r="E228" s="123">
        <v>2</v>
      </c>
      <c r="F228" s="123" t="s">
        <v>928</v>
      </c>
      <c r="G228" s="30" t="s">
        <v>393</v>
      </c>
      <c r="H228" s="123" t="s">
        <v>39</v>
      </c>
      <c r="I228" s="223" t="s">
        <v>773</v>
      </c>
      <c r="J228" s="30" t="s">
        <v>424</v>
      </c>
      <c r="K228" s="30" t="s">
        <v>425</v>
      </c>
      <c r="L228" s="34" t="s">
        <v>407</v>
      </c>
      <c r="M228" s="123" t="s">
        <v>416</v>
      </c>
      <c r="N228" s="123" t="s">
        <v>929</v>
      </c>
      <c r="O228" s="123" t="s">
        <v>930</v>
      </c>
      <c r="P228" s="127" t="s">
        <v>931</v>
      </c>
    </row>
    <row r="229" spans="1:16" s="248" customFormat="1" ht="52.8" x14ac:dyDescent="0.25">
      <c r="A229" s="127"/>
      <c r="B229" s="152" t="s">
        <v>549</v>
      </c>
      <c r="C229" s="30">
        <f t="shared" si="9"/>
        <v>48527</v>
      </c>
      <c r="D229" s="211" t="s">
        <v>123</v>
      </c>
      <c r="E229" s="123">
        <v>2</v>
      </c>
      <c r="F229" s="123" t="s">
        <v>928</v>
      </c>
      <c r="G229" s="30" t="s">
        <v>393</v>
      </c>
      <c r="H229" s="123" t="s">
        <v>39</v>
      </c>
      <c r="I229" s="223" t="s">
        <v>774</v>
      </c>
      <c r="J229" s="30" t="s">
        <v>424</v>
      </c>
      <c r="K229" s="30" t="s">
        <v>425</v>
      </c>
      <c r="L229" s="34" t="s">
        <v>407</v>
      </c>
      <c r="M229" s="123" t="s">
        <v>416</v>
      </c>
      <c r="N229" s="123" t="s">
        <v>929</v>
      </c>
      <c r="O229" s="123" t="s">
        <v>930</v>
      </c>
      <c r="P229" s="127" t="s">
        <v>931</v>
      </c>
    </row>
    <row r="230" spans="1:16" s="7" customFormat="1" x14ac:dyDescent="0.25">
      <c r="A230" s="78"/>
      <c r="B230" s="78"/>
      <c r="C230" s="118">
        <f t="shared" si="9"/>
        <v>48529</v>
      </c>
      <c r="D230" s="79" t="s">
        <v>135</v>
      </c>
      <c r="E230" s="80">
        <v>1</v>
      </c>
      <c r="F230" s="80"/>
      <c r="G230" s="80"/>
      <c r="H230" s="80" t="s">
        <v>38</v>
      </c>
      <c r="I230" s="82"/>
      <c r="J230" s="186"/>
      <c r="K230" s="84"/>
      <c r="L230" s="84"/>
      <c r="M230" s="84"/>
      <c r="N230" s="84"/>
      <c r="O230" s="84"/>
      <c r="P230" s="84"/>
    </row>
    <row r="231" spans="1:16" s="7" customFormat="1" x14ac:dyDescent="0.25">
      <c r="A231" s="74"/>
      <c r="B231" s="152"/>
      <c r="C231" s="127">
        <f t="shared" si="9"/>
        <v>48530</v>
      </c>
      <c r="D231" s="75" t="s">
        <v>789</v>
      </c>
      <c r="E231" s="246">
        <v>1</v>
      </c>
      <c r="F231" s="251"/>
      <c r="G231" s="46"/>
      <c r="H231" s="367" t="s">
        <v>236</v>
      </c>
      <c r="I231" s="420"/>
      <c r="J231" s="246"/>
      <c r="K231" s="42"/>
      <c r="L231" s="42"/>
      <c r="M231" s="42"/>
      <c r="N231" s="42"/>
      <c r="O231" s="42"/>
      <c r="P231" s="42"/>
    </row>
    <row r="232" spans="1:16" s="7" customFormat="1" ht="39.6" x14ac:dyDescent="0.25">
      <c r="A232" s="74"/>
      <c r="B232" s="152" t="s">
        <v>550</v>
      </c>
      <c r="C232" s="127">
        <f t="shared" si="9"/>
        <v>48531</v>
      </c>
      <c r="D232" s="44" t="s">
        <v>124</v>
      </c>
      <c r="E232" s="246">
        <v>9</v>
      </c>
      <c r="F232" s="123" t="s">
        <v>2197</v>
      </c>
      <c r="G232" s="30" t="s">
        <v>393</v>
      </c>
      <c r="H232" s="123" t="s">
        <v>38</v>
      </c>
      <c r="I232" s="223" t="s">
        <v>775</v>
      </c>
      <c r="J232" s="30" t="s">
        <v>424</v>
      </c>
      <c r="K232" s="30" t="s">
        <v>425</v>
      </c>
      <c r="L232" s="34" t="s">
        <v>407</v>
      </c>
      <c r="M232" s="123" t="s">
        <v>418</v>
      </c>
      <c r="N232" s="123">
        <v>0</v>
      </c>
      <c r="O232" s="123">
        <v>100</v>
      </c>
      <c r="P232" s="127">
        <v>15</v>
      </c>
    </row>
    <row r="233" spans="1:16" s="7" customFormat="1" x14ac:dyDescent="0.25">
      <c r="A233" s="78"/>
      <c r="B233" s="78"/>
      <c r="C233" s="118">
        <f t="shared" ref="C233:C240" si="10">SUM(C232,E232)</f>
        <v>48540</v>
      </c>
      <c r="D233" s="79" t="s">
        <v>7</v>
      </c>
      <c r="E233" s="80">
        <v>1</v>
      </c>
      <c r="F233" s="80"/>
      <c r="G233" s="80"/>
      <c r="H233" s="80" t="s">
        <v>38</v>
      </c>
      <c r="I233" s="82"/>
      <c r="J233" s="186"/>
      <c r="K233" s="84"/>
      <c r="L233" s="84"/>
      <c r="M233" s="84"/>
      <c r="N233" s="84"/>
      <c r="O233" s="84"/>
      <c r="P233" s="84"/>
    </row>
    <row r="234" spans="1:16" s="7" customFormat="1" x14ac:dyDescent="0.25">
      <c r="A234" s="78"/>
      <c r="B234" s="78"/>
      <c r="C234" s="118">
        <f t="shared" si="10"/>
        <v>48541</v>
      </c>
      <c r="D234" s="79" t="s">
        <v>7</v>
      </c>
      <c r="E234" s="80">
        <v>1</v>
      </c>
      <c r="F234" s="80"/>
      <c r="G234" s="80"/>
      <c r="H234" s="80" t="s">
        <v>38</v>
      </c>
      <c r="I234" s="82"/>
      <c r="J234" s="186"/>
      <c r="K234" s="84"/>
      <c r="L234" s="84"/>
      <c r="M234" s="84"/>
      <c r="N234" s="84"/>
      <c r="O234" s="84"/>
      <c r="P234" s="84"/>
    </row>
    <row r="235" spans="1:16" s="175" customFormat="1" ht="26.4" x14ac:dyDescent="0.25">
      <c r="A235" s="239"/>
      <c r="B235" s="152" t="s">
        <v>551</v>
      </c>
      <c r="C235" s="240">
        <f t="shared" si="10"/>
        <v>48542</v>
      </c>
      <c r="D235" s="241" t="s">
        <v>237</v>
      </c>
      <c r="E235" s="242">
        <v>2</v>
      </c>
      <c r="F235" s="123" t="s">
        <v>2197</v>
      </c>
      <c r="G235" s="30" t="s">
        <v>393</v>
      </c>
      <c r="H235" s="123" t="s">
        <v>39</v>
      </c>
      <c r="I235" s="223"/>
      <c r="J235" s="30" t="s">
        <v>424</v>
      </c>
      <c r="K235" s="30" t="s">
        <v>425</v>
      </c>
      <c r="L235" s="34" t="s">
        <v>407</v>
      </c>
      <c r="M235" s="123" t="s">
        <v>419</v>
      </c>
      <c r="N235" s="123">
        <v>0</v>
      </c>
      <c r="O235" s="123">
        <v>100</v>
      </c>
      <c r="P235" s="127">
        <v>0</v>
      </c>
    </row>
    <row r="236" spans="1:16" s="175" customFormat="1" ht="26.4" x14ac:dyDescent="0.25">
      <c r="A236" s="239"/>
      <c r="B236" s="152" t="s">
        <v>552</v>
      </c>
      <c r="C236" s="240">
        <f t="shared" si="10"/>
        <v>48544</v>
      </c>
      <c r="D236" s="241" t="s">
        <v>238</v>
      </c>
      <c r="E236" s="242">
        <v>2</v>
      </c>
      <c r="F236" s="123" t="s">
        <v>2197</v>
      </c>
      <c r="G236" s="30" t="s">
        <v>393</v>
      </c>
      <c r="H236" s="123" t="s">
        <v>39</v>
      </c>
      <c r="I236" s="223"/>
      <c r="J236" s="30" t="s">
        <v>424</v>
      </c>
      <c r="K236" s="30" t="s">
        <v>425</v>
      </c>
      <c r="L236" s="34" t="s">
        <v>407</v>
      </c>
      <c r="M236" s="123" t="s">
        <v>419</v>
      </c>
      <c r="N236" s="123">
        <v>0</v>
      </c>
      <c r="O236" s="123">
        <v>100</v>
      </c>
      <c r="P236" s="127">
        <v>0</v>
      </c>
    </row>
    <row r="237" spans="1:16" s="7" customFormat="1" ht="39.6" x14ac:dyDescent="0.25">
      <c r="A237" s="74"/>
      <c r="B237" s="152" t="s">
        <v>553</v>
      </c>
      <c r="C237" s="127">
        <f t="shared" si="10"/>
        <v>48546</v>
      </c>
      <c r="D237" s="44" t="s">
        <v>125</v>
      </c>
      <c r="E237" s="246">
        <v>2</v>
      </c>
      <c r="F237" s="123" t="s">
        <v>2582</v>
      </c>
      <c r="G237" s="30" t="s">
        <v>393</v>
      </c>
      <c r="H237" s="123" t="s">
        <v>39</v>
      </c>
      <c r="I237" s="223" t="s">
        <v>776</v>
      </c>
      <c r="J237" s="30" t="s">
        <v>424</v>
      </c>
      <c r="K237" s="30" t="s">
        <v>425</v>
      </c>
      <c r="L237" s="34" t="s">
        <v>407</v>
      </c>
      <c r="M237" s="123" t="s">
        <v>416</v>
      </c>
      <c r="N237" s="123" t="s">
        <v>416</v>
      </c>
      <c r="O237" s="123" t="s">
        <v>416</v>
      </c>
      <c r="P237" s="127" t="s">
        <v>416</v>
      </c>
    </row>
    <row r="238" spans="1:16" s="7" customFormat="1" ht="39.6" x14ac:dyDescent="0.25">
      <c r="A238" s="74"/>
      <c r="B238" s="152" t="s">
        <v>554</v>
      </c>
      <c r="C238" s="127">
        <f t="shared" si="10"/>
        <v>48548</v>
      </c>
      <c r="D238" s="44" t="s">
        <v>126</v>
      </c>
      <c r="E238" s="246">
        <v>2</v>
      </c>
      <c r="F238" s="123" t="s">
        <v>2583</v>
      </c>
      <c r="G238" s="30" t="s">
        <v>393</v>
      </c>
      <c r="H238" s="123" t="s">
        <v>39</v>
      </c>
      <c r="I238" s="223" t="s">
        <v>777</v>
      </c>
      <c r="J238" s="30" t="s">
        <v>424</v>
      </c>
      <c r="K238" s="30" t="s">
        <v>425</v>
      </c>
      <c r="L238" s="34" t="s">
        <v>407</v>
      </c>
      <c r="M238" s="123" t="s">
        <v>416</v>
      </c>
      <c r="N238" s="123" t="s">
        <v>416</v>
      </c>
      <c r="O238" s="123" t="s">
        <v>416</v>
      </c>
      <c r="P238" s="127" t="s">
        <v>416</v>
      </c>
    </row>
    <row r="239" spans="1:16" s="7" customFormat="1" ht="39.6" x14ac:dyDescent="0.25">
      <c r="A239" s="74"/>
      <c r="B239" s="152" t="s">
        <v>555</v>
      </c>
      <c r="C239" s="127">
        <f t="shared" si="10"/>
        <v>48550</v>
      </c>
      <c r="D239" s="44" t="s">
        <v>374</v>
      </c>
      <c r="E239" s="246">
        <v>2</v>
      </c>
      <c r="F239" s="123" t="s">
        <v>2197</v>
      </c>
      <c r="G239" s="30" t="s">
        <v>393</v>
      </c>
      <c r="H239" s="123" t="s">
        <v>39</v>
      </c>
      <c r="I239" s="223" t="s">
        <v>778</v>
      </c>
      <c r="J239" s="30" t="s">
        <v>424</v>
      </c>
      <c r="K239" s="30" t="s">
        <v>425</v>
      </c>
      <c r="L239" s="34" t="s">
        <v>407</v>
      </c>
      <c r="M239" s="123" t="s">
        <v>419</v>
      </c>
      <c r="N239" s="123">
        <v>0</v>
      </c>
      <c r="O239" s="123">
        <v>100</v>
      </c>
      <c r="P239" s="127">
        <v>0</v>
      </c>
    </row>
    <row r="240" spans="1:16" s="7" customFormat="1" ht="39.6" x14ac:dyDescent="0.25">
      <c r="A240" s="74"/>
      <c r="B240" s="152" t="s">
        <v>556</v>
      </c>
      <c r="C240" s="127">
        <f t="shared" si="10"/>
        <v>48552</v>
      </c>
      <c r="D240" s="44" t="s">
        <v>375</v>
      </c>
      <c r="E240" s="246">
        <v>2</v>
      </c>
      <c r="F240" s="123" t="s">
        <v>2197</v>
      </c>
      <c r="G240" s="30" t="s">
        <v>393</v>
      </c>
      <c r="H240" s="123" t="s">
        <v>39</v>
      </c>
      <c r="I240" s="223" t="s">
        <v>779</v>
      </c>
      <c r="J240" s="30" t="s">
        <v>424</v>
      </c>
      <c r="K240" s="30" t="s">
        <v>425</v>
      </c>
      <c r="L240" s="34" t="s">
        <v>407</v>
      </c>
      <c r="M240" s="123" t="s">
        <v>419</v>
      </c>
      <c r="N240" s="123">
        <v>0</v>
      </c>
      <c r="O240" s="123">
        <v>100</v>
      </c>
      <c r="P240" s="127">
        <v>0</v>
      </c>
    </row>
    <row r="241" spans="1:16" s="7" customFormat="1" ht="26.4" x14ac:dyDescent="0.25">
      <c r="A241" s="74"/>
      <c r="B241" s="152" t="s">
        <v>890</v>
      </c>
      <c r="C241" s="127">
        <v>48554</v>
      </c>
      <c r="D241" s="44" t="s">
        <v>891</v>
      </c>
      <c r="E241" s="246">
        <v>8</v>
      </c>
      <c r="F241" s="123" t="s">
        <v>932</v>
      </c>
      <c r="G241" s="30" t="s">
        <v>393</v>
      </c>
      <c r="H241" s="123" t="s">
        <v>38</v>
      </c>
      <c r="I241" s="223" t="s">
        <v>860</v>
      </c>
      <c r="J241" s="30" t="s">
        <v>424</v>
      </c>
      <c r="K241" s="30" t="s">
        <v>425</v>
      </c>
      <c r="L241" s="34" t="s">
        <v>407</v>
      </c>
      <c r="M241" s="123" t="s">
        <v>416</v>
      </c>
      <c r="N241" s="123">
        <v>0</v>
      </c>
      <c r="O241" s="123">
        <v>1</v>
      </c>
      <c r="P241" s="127">
        <v>0</v>
      </c>
    </row>
    <row r="242" spans="1:16" s="7" customFormat="1" x14ac:dyDescent="0.25">
      <c r="A242" s="78"/>
      <c r="B242" s="78"/>
      <c r="C242" s="95">
        <f>SUM(C241,E241)</f>
        <v>48562</v>
      </c>
      <c r="D242" s="79" t="s">
        <v>7</v>
      </c>
      <c r="E242" s="80">
        <v>129</v>
      </c>
      <c r="F242" s="80"/>
      <c r="G242" s="80"/>
      <c r="H242" s="80"/>
      <c r="I242" s="82"/>
      <c r="J242" s="186"/>
      <c r="K242" s="84"/>
      <c r="L242" s="84"/>
      <c r="M242" s="84"/>
      <c r="N242" s="84"/>
      <c r="O242" s="84"/>
      <c r="P242" s="84"/>
    </row>
    <row r="243" spans="1:16" s="7" customFormat="1" x14ac:dyDescent="0.25">
      <c r="A243" s="102"/>
      <c r="B243" s="102"/>
      <c r="C243" s="452" t="s">
        <v>2619</v>
      </c>
      <c r="D243" s="452"/>
      <c r="E243" s="452"/>
      <c r="F243" s="452"/>
      <c r="G243" s="452"/>
      <c r="H243" s="452"/>
      <c r="I243" s="452"/>
      <c r="J243" s="184"/>
      <c r="K243" s="122"/>
      <c r="L243" s="29"/>
      <c r="M243" s="122"/>
      <c r="N243" s="122"/>
      <c r="O243" s="122"/>
      <c r="P243" s="122"/>
    </row>
    <row r="244" spans="1:16" s="7" customFormat="1" ht="52.8" x14ac:dyDescent="0.25">
      <c r="A244" s="74"/>
      <c r="B244" s="152" t="s">
        <v>2620</v>
      </c>
      <c r="C244" s="29">
        <f>SUM(C242,E242)</f>
        <v>48691</v>
      </c>
      <c r="D244" s="211" t="s">
        <v>2621</v>
      </c>
      <c r="E244" s="367">
        <v>1</v>
      </c>
      <c r="F244" s="30" t="s">
        <v>3362</v>
      </c>
      <c r="G244" s="30" t="s">
        <v>393</v>
      </c>
      <c r="H244" s="123" t="s">
        <v>38</v>
      </c>
      <c r="I244" s="223" t="s">
        <v>2785</v>
      </c>
      <c r="J244" s="30" t="s">
        <v>424</v>
      </c>
      <c r="K244" s="30" t="s">
        <v>425</v>
      </c>
      <c r="L244" s="34" t="s">
        <v>407</v>
      </c>
      <c r="M244" s="123" t="s">
        <v>416</v>
      </c>
      <c r="N244" s="123">
        <v>0</v>
      </c>
      <c r="O244" s="123">
        <v>21845</v>
      </c>
      <c r="P244" s="127">
        <v>0</v>
      </c>
    </row>
    <row r="245" spans="1:16" s="7" customFormat="1" ht="39.6" x14ac:dyDescent="0.25">
      <c r="A245" s="74"/>
      <c r="B245" s="152" t="s">
        <v>2622</v>
      </c>
      <c r="C245" s="29">
        <f>SUM(C244,E244)</f>
        <v>48692</v>
      </c>
      <c r="D245" s="211" t="s">
        <v>2623</v>
      </c>
      <c r="E245" s="367">
        <v>1</v>
      </c>
      <c r="F245" s="30" t="s">
        <v>3363</v>
      </c>
      <c r="G245" s="30" t="s">
        <v>393</v>
      </c>
      <c r="H245" s="123" t="s">
        <v>38</v>
      </c>
      <c r="I245" s="223" t="s">
        <v>2624</v>
      </c>
      <c r="J245" s="30" t="s">
        <v>424</v>
      </c>
      <c r="K245" s="30" t="s">
        <v>425</v>
      </c>
      <c r="L245" s="34" t="s">
        <v>407</v>
      </c>
      <c r="M245" s="123" t="s">
        <v>416</v>
      </c>
      <c r="N245" s="123">
        <v>0</v>
      </c>
      <c r="O245" s="123">
        <v>41120</v>
      </c>
      <c r="P245" s="127">
        <v>0</v>
      </c>
    </row>
    <row r="246" spans="1:16" s="7" customFormat="1" ht="79.2" x14ac:dyDescent="0.25">
      <c r="A246" s="262"/>
      <c r="B246" s="271" t="s">
        <v>3364</v>
      </c>
      <c r="C246" s="265">
        <f>SUM(C245,E245)</f>
        <v>48693</v>
      </c>
      <c r="D246" s="270" t="s">
        <v>3361</v>
      </c>
      <c r="E246" s="268">
        <v>1</v>
      </c>
      <c r="F246" s="266" t="s">
        <v>3380</v>
      </c>
      <c r="G246" s="266" t="s">
        <v>393</v>
      </c>
      <c r="H246" s="267" t="s">
        <v>38</v>
      </c>
      <c r="I246" s="311" t="s">
        <v>3381</v>
      </c>
      <c r="J246" s="266" t="s">
        <v>424</v>
      </c>
      <c r="K246" s="266" t="s">
        <v>425</v>
      </c>
      <c r="L246" s="264" t="s">
        <v>407</v>
      </c>
      <c r="M246" s="267" t="s">
        <v>416</v>
      </c>
      <c r="N246" s="267">
        <v>0</v>
      </c>
      <c r="O246" s="267">
        <v>1000</v>
      </c>
      <c r="P246" s="263">
        <v>0</v>
      </c>
    </row>
    <row r="247" spans="1:16" s="7" customFormat="1" ht="132" x14ac:dyDescent="0.25">
      <c r="A247" s="262"/>
      <c r="B247" s="271" t="s">
        <v>3366</v>
      </c>
      <c r="C247" s="265">
        <f>SUM(C246,E246)</f>
        <v>48694</v>
      </c>
      <c r="D247" s="270" t="s">
        <v>3365</v>
      </c>
      <c r="E247" s="268">
        <v>1</v>
      </c>
      <c r="F247" s="266" t="s">
        <v>3337</v>
      </c>
      <c r="G247" s="266" t="s">
        <v>393</v>
      </c>
      <c r="H247" s="267" t="s">
        <v>38</v>
      </c>
      <c r="I247" s="311" t="s">
        <v>3382</v>
      </c>
      <c r="J247" s="266" t="s">
        <v>424</v>
      </c>
      <c r="K247" s="266" t="s">
        <v>425</v>
      </c>
      <c r="L247" s="264" t="s">
        <v>407</v>
      </c>
      <c r="M247" s="267" t="s">
        <v>416</v>
      </c>
      <c r="N247" s="267">
        <v>0</v>
      </c>
      <c r="O247" s="267">
        <v>4</v>
      </c>
      <c r="P247" s="263">
        <v>0</v>
      </c>
    </row>
    <row r="248" spans="1:16" s="7" customFormat="1" ht="79.2" x14ac:dyDescent="0.25">
      <c r="A248" s="262"/>
      <c r="B248" s="271" t="s">
        <v>3368</v>
      </c>
      <c r="C248" s="265">
        <f>SUM(C247,E247)</f>
        <v>48695</v>
      </c>
      <c r="D248" s="270" t="s">
        <v>3367</v>
      </c>
      <c r="E248" s="268">
        <v>2</v>
      </c>
      <c r="F248" s="266"/>
      <c r="G248" s="266" t="s">
        <v>393</v>
      </c>
      <c r="H248" s="267" t="s">
        <v>39</v>
      </c>
      <c r="I248" s="311" t="s">
        <v>3383</v>
      </c>
      <c r="J248" s="266" t="s">
        <v>424</v>
      </c>
      <c r="K248" s="266" t="s">
        <v>425</v>
      </c>
      <c r="L248" s="264" t="s">
        <v>407</v>
      </c>
      <c r="M248" s="267" t="s">
        <v>416</v>
      </c>
      <c r="N248" s="267"/>
      <c r="O248" s="267"/>
      <c r="P248" s="263">
        <v>0</v>
      </c>
    </row>
    <row r="249" spans="1:16" s="7" customFormat="1" x14ac:dyDescent="0.25">
      <c r="A249" s="78"/>
      <c r="B249" s="78"/>
      <c r="C249" s="95">
        <f>SUM(C248,E248)</f>
        <v>48697</v>
      </c>
      <c r="D249" s="79" t="s">
        <v>7</v>
      </c>
      <c r="E249" s="80">
        <v>4</v>
      </c>
      <c r="F249" s="80"/>
      <c r="G249" s="80"/>
      <c r="H249" s="80"/>
      <c r="I249" s="82"/>
      <c r="J249" s="186"/>
      <c r="K249" s="84"/>
      <c r="L249" s="84"/>
      <c r="M249" s="84"/>
      <c r="N249" s="84"/>
      <c r="O249" s="84"/>
      <c r="P249" s="84"/>
    </row>
    <row r="250" spans="1:16" s="7" customFormat="1" x14ac:dyDescent="0.25">
      <c r="A250" s="102"/>
      <c r="B250" s="102"/>
      <c r="C250" s="452" t="s">
        <v>339</v>
      </c>
      <c r="D250" s="452"/>
      <c r="E250" s="452"/>
      <c r="F250" s="452"/>
      <c r="G250" s="452"/>
      <c r="H250" s="452"/>
      <c r="I250" s="452"/>
      <c r="J250" s="184"/>
      <c r="K250" s="122"/>
      <c r="L250" s="29"/>
      <c r="M250" s="122"/>
      <c r="N250" s="122" t="s">
        <v>416</v>
      </c>
      <c r="O250" s="122" t="s">
        <v>416</v>
      </c>
      <c r="P250" s="122" t="s">
        <v>416</v>
      </c>
    </row>
    <row r="251" spans="1:16" s="7" customFormat="1" ht="52.8" x14ac:dyDescent="0.25">
      <c r="A251" s="74"/>
      <c r="B251" s="152" t="s">
        <v>557</v>
      </c>
      <c r="C251" s="127">
        <f>SUM(C249,E249)</f>
        <v>48701</v>
      </c>
      <c r="D251" s="44" t="s">
        <v>239</v>
      </c>
      <c r="E251" s="246">
        <v>1</v>
      </c>
      <c r="F251" s="123" t="s">
        <v>2584</v>
      </c>
      <c r="G251" s="30" t="s">
        <v>393</v>
      </c>
      <c r="H251" s="123" t="s">
        <v>49</v>
      </c>
      <c r="I251" s="223" t="s">
        <v>780</v>
      </c>
      <c r="J251" s="30" t="s">
        <v>424</v>
      </c>
      <c r="K251" s="30" t="s">
        <v>425</v>
      </c>
      <c r="L251" s="34" t="s">
        <v>407</v>
      </c>
      <c r="M251" s="123" t="s">
        <v>416</v>
      </c>
      <c r="N251" s="123">
        <v>0</v>
      </c>
      <c r="O251" s="123">
        <v>1000</v>
      </c>
      <c r="P251" s="127">
        <v>0</v>
      </c>
    </row>
    <row r="252" spans="1:16" s="7" customFormat="1" x14ac:dyDescent="0.25">
      <c r="A252" s="78"/>
      <c r="B252" s="78"/>
      <c r="C252" s="118">
        <f>SUM(C251,E251)</f>
        <v>48702</v>
      </c>
      <c r="D252" s="79" t="s">
        <v>7</v>
      </c>
      <c r="E252" s="80">
        <v>49</v>
      </c>
      <c r="F252" s="80"/>
      <c r="G252" s="80"/>
      <c r="H252" s="80"/>
      <c r="I252" s="82"/>
      <c r="J252" s="186"/>
      <c r="K252" s="84"/>
      <c r="L252" s="84"/>
      <c r="M252" s="84"/>
      <c r="N252" s="84"/>
      <c r="O252" s="84"/>
      <c r="P252" s="84"/>
    </row>
    <row r="253" spans="1:16" s="7" customFormat="1" x14ac:dyDescent="0.25">
      <c r="A253" s="102"/>
      <c r="B253" s="102"/>
      <c r="C253" s="452" t="s">
        <v>340</v>
      </c>
      <c r="D253" s="452"/>
      <c r="E253" s="452"/>
      <c r="F253" s="452"/>
      <c r="G253" s="452"/>
      <c r="H253" s="452"/>
      <c r="I253" s="452"/>
      <c r="J253" s="184"/>
      <c r="K253" s="122"/>
      <c r="L253" s="122"/>
      <c r="M253" s="122"/>
      <c r="N253" s="122"/>
      <c r="O253" s="122"/>
      <c r="P253" s="122"/>
    </row>
    <row r="254" spans="1:16" s="7" customFormat="1" ht="66" x14ac:dyDescent="0.25">
      <c r="A254" s="74"/>
      <c r="B254" s="152" t="s">
        <v>558</v>
      </c>
      <c r="C254" s="127">
        <f>SUM(C252,E252)</f>
        <v>48751</v>
      </c>
      <c r="D254" s="44" t="s">
        <v>240</v>
      </c>
      <c r="E254" s="246">
        <v>1</v>
      </c>
      <c r="F254" s="123" t="s">
        <v>2584</v>
      </c>
      <c r="G254" s="30" t="s">
        <v>393</v>
      </c>
      <c r="H254" s="123" t="s">
        <v>49</v>
      </c>
      <c r="I254" s="223" t="s">
        <v>781</v>
      </c>
      <c r="J254" s="30" t="s">
        <v>424</v>
      </c>
      <c r="K254" s="30" t="s">
        <v>425</v>
      </c>
      <c r="L254" s="34" t="s">
        <v>407</v>
      </c>
      <c r="M254" s="123" t="s">
        <v>416</v>
      </c>
      <c r="N254" s="123">
        <v>0</v>
      </c>
      <c r="O254" s="123">
        <v>1000</v>
      </c>
      <c r="P254" s="127">
        <v>0</v>
      </c>
    </row>
    <row r="255" spans="1:16" s="7" customFormat="1" ht="66" x14ac:dyDescent="0.25">
      <c r="A255" s="74"/>
      <c r="B255" s="152" t="s">
        <v>559</v>
      </c>
      <c r="C255" s="127">
        <f>SUM(C254,E254)</f>
        <v>48752</v>
      </c>
      <c r="D255" s="44" t="s">
        <v>241</v>
      </c>
      <c r="E255" s="246">
        <v>1</v>
      </c>
      <c r="F255" s="123" t="s">
        <v>2584</v>
      </c>
      <c r="G255" s="30" t="s">
        <v>393</v>
      </c>
      <c r="H255" s="123" t="s">
        <v>49</v>
      </c>
      <c r="I255" s="223" t="s">
        <v>782</v>
      </c>
      <c r="J255" s="30" t="s">
        <v>424</v>
      </c>
      <c r="K255" s="30" t="s">
        <v>425</v>
      </c>
      <c r="L255" s="34" t="s">
        <v>407</v>
      </c>
      <c r="M255" s="123" t="s">
        <v>416</v>
      </c>
      <c r="N255" s="123">
        <v>0</v>
      </c>
      <c r="O255" s="123">
        <v>1000</v>
      </c>
      <c r="P255" s="127">
        <v>0</v>
      </c>
    </row>
    <row r="256" spans="1:16" s="7" customFormat="1" x14ac:dyDescent="0.25">
      <c r="A256" s="78"/>
      <c r="B256" s="78"/>
      <c r="C256" s="118">
        <f>SUM(C255,E255)</f>
        <v>48753</v>
      </c>
      <c r="D256" s="79" t="s">
        <v>7</v>
      </c>
      <c r="E256" s="80">
        <v>8</v>
      </c>
      <c r="F256" s="80"/>
      <c r="G256" s="80"/>
      <c r="H256" s="80"/>
      <c r="I256" s="82"/>
      <c r="J256" s="186"/>
      <c r="K256" s="84"/>
      <c r="L256" s="84"/>
      <c r="M256" s="84"/>
      <c r="N256" s="84"/>
      <c r="O256" s="84"/>
      <c r="P256" s="84"/>
    </row>
    <row r="257" spans="1:16" s="7" customFormat="1" x14ac:dyDescent="0.25">
      <c r="A257" s="78"/>
      <c r="B257" s="78"/>
      <c r="C257" s="118">
        <f>SUM(C256,E256)</f>
        <v>48761</v>
      </c>
      <c r="D257" s="79" t="s">
        <v>135</v>
      </c>
      <c r="E257" s="80">
        <v>40</v>
      </c>
      <c r="F257" s="80"/>
      <c r="G257" s="80"/>
      <c r="H257" s="80" t="s">
        <v>39</v>
      </c>
      <c r="I257" s="82"/>
      <c r="J257" s="186"/>
      <c r="K257" s="84"/>
      <c r="L257" s="84"/>
      <c r="M257" s="84"/>
      <c r="N257" s="84"/>
      <c r="O257" s="84"/>
      <c r="P257" s="84"/>
    </row>
    <row r="258" spans="1:16" s="7" customFormat="1" x14ac:dyDescent="0.25">
      <c r="A258" s="102"/>
      <c r="B258" s="102"/>
      <c r="C258" s="452" t="s">
        <v>341</v>
      </c>
      <c r="D258" s="452"/>
      <c r="E258" s="452"/>
      <c r="F258" s="452"/>
      <c r="G258" s="452"/>
      <c r="H258" s="452"/>
      <c r="I258" s="452"/>
      <c r="J258" s="184"/>
      <c r="K258" s="122"/>
      <c r="L258" s="122"/>
      <c r="M258" s="122"/>
      <c r="N258" s="122"/>
      <c r="O258" s="122"/>
      <c r="P258" s="122"/>
    </row>
    <row r="259" spans="1:16" s="7" customFormat="1" ht="66" x14ac:dyDescent="0.25">
      <c r="A259" s="74"/>
      <c r="B259" s="152" t="s">
        <v>560</v>
      </c>
      <c r="C259" s="127">
        <f>SUM(C257,E257)</f>
        <v>48801</v>
      </c>
      <c r="D259" s="44" t="s">
        <v>242</v>
      </c>
      <c r="E259" s="246">
        <v>1</v>
      </c>
      <c r="F259" s="123" t="s">
        <v>2584</v>
      </c>
      <c r="G259" s="30" t="s">
        <v>393</v>
      </c>
      <c r="H259" s="123" t="s">
        <v>49</v>
      </c>
      <c r="I259" s="223" t="s">
        <v>783</v>
      </c>
      <c r="J259" s="30" t="s">
        <v>424</v>
      </c>
      <c r="K259" s="30" t="s">
        <v>425</v>
      </c>
      <c r="L259" s="34" t="s">
        <v>407</v>
      </c>
      <c r="M259" s="123" t="s">
        <v>416</v>
      </c>
      <c r="N259" s="123">
        <v>0</v>
      </c>
      <c r="O259" s="123">
        <v>1000</v>
      </c>
      <c r="P259" s="127">
        <v>0</v>
      </c>
    </row>
    <row r="260" spans="1:16" s="7" customFormat="1" x14ac:dyDescent="0.25">
      <c r="A260" s="78"/>
      <c r="B260" s="78"/>
      <c r="C260" s="118">
        <f>SUM(C259,E259)</f>
        <v>48802</v>
      </c>
      <c r="D260" s="79" t="s">
        <v>7</v>
      </c>
      <c r="E260" s="80">
        <v>49</v>
      </c>
      <c r="F260" s="80"/>
      <c r="G260" s="80"/>
      <c r="H260" s="80"/>
      <c r="I260" s="82"/>
      <c r="J260" s="186"/>
      <c r="K260" s="84"/>
      <c r="L260" s="84"/>
      <c r="M260" s="84"/>
      <c r="N260" s="84"/>
      <c r="O260" s="84"/>
      <c r="P260" s="84"/>
    </row>
    <row r="261" spans="1:16" s="7" customFormat="1" x14ac:dyDescent="0.25">
      <c r="A261" s="102"/>
      <c r="B261" s="102"/>
      <c r="C261" s="452" t="s">
        <v>342</v>
      </c>
      <c r="D261" s="452"/>
      <c r="E261" s="452"/>
      <c r="F261" s="452"/>
      <c r="G261" s="452"/>
      <c r="H261" s="452"/>
      <c r="I261" s="452"/>
      <c r="J261" s="184"/>
      <c r="K261" s="122"/>
      <c r="L261" s="122"/>
      <c r="M261" s="122"/>
      <c r="N261" s="122"/>
      <c r="O261" s="122"/>
      <c r="P261" s="122"/>
    </row>
    <row r="262" spans="1:16" s="7" customFormat="1" ht="162" customHeight="1" x14ac:dyDescent="0.25">
      <c r="A262" s="74"/>
      <c r="B262" s="152" t="s">
        <v>561</v>
      </c>
      <c r="C262" s="127">
        <f>SUM(C260,E260)</f>
        <v>48851</v>
      </c>
      <c r="D262" s="211" t="s">
        <v>784</v>
      </c>
      <c r="E262" s="246">
        <v>1</v>
      </c>
      <c r="F262" s="123" t="s">
        <v>416</v>
      </c>
      <c r="G262" s="30" t="s">
        <v>393</v>
      </c>
      <c r="H262" s="123" t="s">
        <v>127</v>
      </c>
      <c r="I262" s="223" t="s">
        <v>785</v>
      </c>
      <c r="J262" s="30" t="s">
        <v>424</v>
      </c>
      <c r="K262" s="30" t="s">
        <v>425</v>
      </c>
      <c r="L262" s="34" t="s">
        <v>407</v>
      </c>
      <c r="M262" s="123" t="s">
        <v>416</v>
      </c>
      <c r="N262" s="123" t="s">
        <v>416</v>
      </c>
      <c r="O262" s="123" t="s">
        <v>416</v>
      </c>
      <c r="P262" s="127" t="s">
        <v>416</v>
      </c>
    </row>
    <row r="263" spans="1:16" s="7" customFormat="1" x14ac:dyDescent="0.25">
      <c r="A263" s="78"/>
      <c r="B263" s="78"/>
      <c r="C263" s="118">
        <f t="shared" ref="C263:C294" si="11">SUM(C262,E262)</f>
        <v>48852</v>
      </c>
      <c r="D263" s="79" t="s">
        <v>7</v>
      </c>
      <c r="E263" s="80">
        <v>1</v>
      </c>
      <c r="F263" s="80"/>
      <c r="G263" s="80"/>
      <c r="H263" s="80"/>
      <c r="I263" s="82"/>
      <c r="J263" s="186"/>
      <c r="K263" s="84"/>
      <c r="L263" s="84"/>
      <c r="M263" s="84"/>
      <c r="N263" s="84"/>
      <c r="O263" s="84"/>
      <c r="P263" s="84"/>
    </row>
    <row r="264" spans="1:16" s="7" customFormat="1" x14ac:dyDescent="0.25">
      <c r="A264" s="74"/>
      <c r="B264" s="152" t="s">
        <v>562</v>
      </c>
      <c r="C264" s="127">
        <f t="shared" si="11"/>
        <v>48853</v>
      </c>
      <c r="D264" s="44" t="s">
        <v>128</v>
      </c>
      <c r="E264" s="246">
        <v>1</v>
      </c>
      <c r="F264" s="124" t="s">
        <v>933</v>
      </c>
      <c r="G264" s="46" t="s">
        <v>393</v>
      </c>
      <c r="H264" s="367" t="s">
        <v>127</v>
      </c>
      <c r="I264" s="75" t="s">
        <v>416</v>
      </c>
      <c r="J264" s="137" t="s">
        <v>424</v>
      </c>
      <c r="K264" s="42" t="s">
        <v>425</v>
      </c>
      <c r="L264" s="29" t="s">
        <v>407</v>
      </c>
      <c r="M264" s="42" t="s">
        <v>416</v>
      </c>
      <c r="N264" s="124">
        <v>0</v>
      </c>
      <c r="O264" s="124">
        <v>1</v>
      </c>
      <c r="P264" s="119">
        <v>0</v>
      </c>
    </row>
    <row r="265" spans="1:16" s="7" customFormat="1" x14ac:dyDescent="0.25">
      <c r="A265" s="74"/>
      <c r="B265" s="152" t="s">
        <v>563</v>
      </c>
      <c r="C265" s="127">
        <f t="shared" si="11"/>
        <v>48854</v>
      </c>
      <c r="D265" s="44" t="s">
        <v>129</v>
      </c>
      <c r="E265" s="246">
        <v>1</v>
      </c>
      <c r="F265" s="124" t="s">
        <v>933</v>
      </c>
      <c r="G265" s="46" t="s">
        <v>393</v>
      </c>
      <c r="H265" s="367" t="s">
        <v>127</v>
      </c>
      <c r="I265" s="75" t="s">
        <v>416</v>
      </c>
      <c r="J265" s="137" t="s">
        <v>424</v>
      </c>
      <c r="K265" s="42" t="s">
        <v>425</v>
      </c>
      <c r="L265" s="29" t="s">
        <v>407</v>
      </c>
      <c r="M265" s="42" t="s">
        <v>416</v>
      </c>
      <c r="N265" s="124">
        <v>0</v>
      </c>
      <c r="O265" s="124">
        <v>1</v>
      </c>
      <c r="P265" s="119">
        <v>0</v>
      </c>
    </row>
    <row r="266" spans="1:16" s="7" customFormat="1" ht="17.25" customHeight="1" x14ac:dyDescent="0.25">
      <c r="A266" s="74"/>
      <c r="B266" s="226" t="s">
        <v>570</v>
      </c>
      <c r="C266" s="127">
        <f t="shared" si="11"/>
        <v>48855</v>
      </c>
      <c r="D266" s="44" t="s">
        <v>243</v>
      </c>
      <c r="E266" s="246">
        <v>1</v>
      </c>
      <c r="F266" s="124" t="s">
        <v>933</v>
      </c>
      <c r="G266" s="46" t="s">
        <v>393</v>
      </c>
      <c r="H266" s="367" t="s">
        <v>127</v>
      </c>
      <c r="I266" s="75" t="s">
        <v>416</v>
      </c>
      <c r="J266" s="137" t="s">
        <v>424</v>
      </c>
      <c r="K266" s="42" t="s">
        <v>425</v>
      </c>
      <c r="L266" s="29" t="s">
        <v>407</v>
      </c>
      <c r="M266" s="42" t="s">
        <v>416</v>
      </c>
      <c r="N266" s="124">
        <v>0</v>
      </c>
      <c r="O266" s="124">
        <v>1</v>
      </c>
      <c r="P266" s="119">
        <v>0</v>
      </c>
    </row>
    <row r="267" spans="1:16" s="7" customFormat="1" x14ac:dyDescent="0.25">
      <c r="A267" s="74"/>
      <c r="B267" s="226" t="s">
        <v>918</v>
      </c>
      <c r="C267" s="127">
        <f t="shared" si="11"/>
        <v>48856</v>
      </c>
      <c r="D267" s="44" t="s">
        <v>244</v>
      </c>
      <c r="E267" s="246">
        <v>1</v>
      </c>
      <c r="F267" s="124" t="s">
        <v>933</v>
      </c>
      <c r="G267" s="46" t="s">
        <v>393</v>
      </c>
      <c r="H267" s="367" t="s">
        <v>127</v>
      </c>
      <c r="I267" s="75" t="s">
        <v>416</v>
      </c>
      <c r="J267" s="137" t="s">
        <v>424</v>
      </c>
      <c r="K267" s="42" t="s">
        <v>425</v>
      </c>
      <c r="L267" s="29" t="s">
        <v>407</v>
      </c>
      <c r="M267" s="42" t="s">
        <v>416</v>
      </c>
      <c r="N267" s="124">
        <v>0</v>
      </c>
      <c r="O267" s="124">
        <v>1</v>
      </c>
      <c r="P267" s="119">
        <v>0</v>
      </c>
    </row>
    <row r="268" spans="1:16" s="7" customFormat="1" x14ac:dyDescent="0.25">
      <c r="A268" s="127"/>
      <c r="B268" s="152" t="s">
        <v>919</v>
      </c>
      <c r="C268" s="127">
        <f t="shared" si="11"/>
        <v>48857</v>
      </c>
      <c r="D268" s="211" t="s">
        <v>786</v>
      </c>
      <c r="E268" s="123">
        <v>1</v>
      </c>
      <c r="F268" s="124" t="s">
        <v>933</v>
      </c>
      <c r="G268" s="30" t="s">
        <v>393</v>
      </c>
      <c r="H268" s="123" t="s">
        <v>127</v>
      </c>
      <c r="I268" s="223" t="s">
        <v>416</v>
      </c>
      <c r="J268" s="30" t="s">
        <v>424</v>
      </c>
      <c r="K268" s="30" t="s">
        <v>425</v>
      </c>
      <c r="L268" s="34" t="s">
        <v>407</v>
      </c>
      <c r="M268" s="123" t="s">
        <v>416</v>
      </c>
      <c r="N268" s="124">
        <v>0</v>
      </c>
      <c r="O268" s="124">
        <v>1</v>
      </c>
      <c r="P268" s="119">
        <v>0</v>
      </c>
    </row>
    <row r="269" spans="1:16" s="7" customFormat="1" x14ac:dyDescent="0.25">
      <c r="A269" s="74"/>
      <c r="B269" s="152" t="s">
        <v>564</v>
      </c>
      <c r="C269" s="127">
        <f t="shared" si="11"/>
        <v>48858</v>
      </c>
      <c r="D269" s="44" t="s">
        <v>130</v>
      </c>
      <c r="E269" s="246">
        <v>1</v>
      </c>
      <c r="F269" s="124" t="s">
        <v>933</v>
      </c>
      <c r="G269" s="46" t="s">
        <v>393</v>
      </c>
      <c r="H269" s="367" t="s">
        <v>127</v>
      </c>
      <c r="I269" s="75" t="s">
        <v>416</v>
      </c>
      <c r="J269" s="137" t="s">
        <v>424</v>
      </c>
      <c r="K269" s="42" t="s">
        <v>425</v>
      </c>
      <c r="L269" s="29" t="s">
        <v>407</v>
      </c>
      <c r="M269" s="42" t="s">
        <v>416</v>
      </c>
      <c r="N269" s="124">
        <v>0</v>
      </c>
      <c r="O269" s="124">
        <v>1</v>
      </c>
      <c r="P269" s="119">
        <v>0</v>
      </c>
    </row>
    <row r="270" spans="1:16" s="7" customFormat="1" x14ac:dyDescent="0.25">
      <c r="A270" s="74"/>
      <c r="B270" s="152" t="s">
        <v>565</v>
      </c>
      <c r="C270" s="127">
        <f t="shared" si="11"/>
        <v>48859</v>
      </c>
      <c r="D270" s="44" t="s">
        <v>131</v>
      </c>
      <c r="E270" s="246">
        <v>1</v>
      </c>
      <c r="F270" s="124" t="s">
        <v>933</v>
      </c>
      <c r="G270" s="46" t="s">
        <v>393</v>
      </c>
      <c r="H270" s="367" t="s">
        <v>127</v>
      </c>
      <c r="I270" s="75" t="s">
        <v>416</v>
      </c>
      <c r="J270" s="137" t="s">
        <v>424</v>
      </c>
      <c r="K270" s="42" t="s">
        <v>425</v>
      </c>
      <c r="L270" s="29" t="s">
        <v>407</v>
      </c>
      <c r="M270" s="42" t="s">
        <v>416</v>
      </c>
      <c r="N270" s="124">
        <v>0</v>
      </c>
      <c r="O270" s="124">
        <v>1</v>
      </c>
      <c r="P270" s="119">
        <v>0</v>
      </c>
    </row>
    <row r="271" spans="1:16" s="7" customFormat="1" x14ac:dyDescent="0.25">
      <c r="A271" s="74"/>
      <c r="B271" s="152" t="s">
        <v>566</v>
      </c>
      <c r="C271" s="127">
        <f t="shared" si="11"/>
        <v>48860</v>
      </c>
      <c r="D271" s="44" t="s">
        <v>132</v>
      </c>
      <c r="E271" s="246">
        <v>1</v>
      </c>
      <c r="F271" s="124" t="s">
        <v>933</v>
      </c>
      <c r="G271" s="46" t="s">
        <v>393</v>
      </c>
      <c r="H271" s="367" t="s">
        <v>127</v>
      </c>
      <c r="I271" s="75" t="s">
        <v>416</v>
      </c>
      <c r="J271" s="137" t="s">
        <v>424</v>
      </c>
      <c r="K271" s="42" t="s">
        <v>425</v>
      </c>
      <c r="L271" s="29" t="s">
        <v>407</v>
      </c>
      <c r="M271" s="42" t="s">
        <v>416</v>
      </c>
      <c r="N271" s="124">
        <v>0</v>
      </c>
      <c r="O271" s="124">
        <v>1</v>
      </c>
      <c r="P271" s="119">
        <v>0</v>
      </c>
    </row>
    <row r="272" spans="1:16" s="7" customFormat="1" x14ac:dyDescent="0.25">
      <c r="A272" s="74"/>
      <c r="B272" s="152" t="s">
        <v>567</v>
      </c>
      <c r="C272" s="127">
        <f t="shared" si="11"/>
        <v>48861</v>
      </c>
      <c r="D272" s="44" t="s">
        <v>133</v>
      </c>
      <c r="E272" s="246">
        <v>1</v>
      </c>
      <c r="F272" s="124" t="s">
        <v>933</v>
      </c>
      <c r="G272" s="46" t="s">
        <v>393</v>
      </c>
      <c r="H272" s="367" t="s">
        <v>127</v>
      </c>
      <c r="I272" s="75" t="s">
        <v>416</v>
      </c>
      <c r="J272" s="137" t="s">
        <v>424</v>
      </c>
      <c r="K272" s="42" t="s">
        <v>425</v>
      </c>
      <c r="L272" s="29" t="s">
        <v>407</v>
      </c>
      <c r="M272" s="42" t="s">
        <v>416</v>
      </c>
      <c r="N272" s="124">
        <v>0</v>
      </c>
      <c r="O272" s="124">
        <v>1</v>
      </c>
      <c r="P272" s="119">
        <v>0</v>
      </c>
    </row>
    <row r="273" spans="1:16" s="7" customFormat="1" x14ac:dyDescent="0.25">
      <c r="A273" s="78"/>
      <c r="B273" s="197"/>
      <c r="C273" s="118">
        <f t="shared" si="11"/>
        <v>48862</v>
      </c>
      <c r="D273" s="79" t="s">
        <v>135</v>
      </c>
      <c r="E273" s="80">
        <v>4</v>
      </c>
      <c r="F273" s="80"/>
      <c r="G273" s="80"/>
      <c r="H273" s="80" t="s">
        <v>127</v>
      </c>
      <c r="I273" s="82"/>
      <c r="J273" s="186"/>
      <c r="K273" s="84"/>
      <c r="L273" s="84"/>
      <c r="M273" s="84"/>
      <c r="N273" s="84"/>
      <c r="O273" s="84"/>
      <c r="P273" s="84"/>
    </row>
    <row r="274" spans="1:16" s="7" customFormat="1" x14ac:dyDescent="0.25">
      <c r="A274" s="74"/>
      <c r="B274" s="152" t="s">
        <v>568</v>
      </c>
      <c r="C274" s="127">
        <f t="shared" si="11"/>
        <v>48866</v>
      </c>
      <c r="D274" s="44" t="s">
        <v>3151</v>
      </c>
      <c r="E274" s="246">
        <v>1</v>
      </c>
      <c r="F274" s="124" t="s">
        <v>933</v>
      </c>
      <c r="G274" s="46" t="s">
        <v>393</v>
      </c>
      <c r="H274" s="367" t="s">
        <v>127</v>
      </c>
      <c r="I274" s="75" t="s">
        <v>416</v>
      </c>
      <c r="J274" s="137" t="s">
        <v>424</v>
      </c>
      <c r="K274" s="42" t="s">
        <v>425</v>
      </c>
      <c r="L274" s="29" t="s">
        <v>407</v>
      </c>
      <c r="M274" s="42" t="s">
        <v>416</v>
      </c>
      <c r="N274" s="124">
        <v>0</v>
      </c>
      <c r="O274" s="124">
        <v>1</v>
      </c>
      <c r="P274" s="119">
        <v>0</v>
      </c>
    </row>
    <row r="275" spans="1:16" s="7" customFormat="1" ht="26.4" x14ac:dyDescent="0.25">
      <c r="A275" s="74"/>
      <c r="B275" s="152" t="s">
        <v>3152</v>
      </c>
      <c r="C275" s="127">
        <f t="shared" ref="C275" si="12">SUM(C274,E274)</f>
        <v>48867</v>
      </c>
      <c r="D275" s="44" t="s">
        <v>3153</v>
      </c>
      <c r="E275" s="367">
        <v>1</v>
      </c>
      <c r="F275" s="123" t="s">
        <v>933</v>
      </c>
      <c r="G275" s="367" t="s">
        <v>393</v>
      </c>
      <c r="H275" s="367" t="s">
        <v>127</v>
      </c>
      <c r="I275" s="431" t="s">
        <v>416</v>
      </c>
      <c r="J275" s="137" t="s">
        <v>424</v>
      </c>
      <c r="K275" s="42" t="s">
        <v>425</v>
      </c>
      <c r="L275" s="29" t="s">
        <v>407</v>
      </c>
      <c r="M275" s="42" t="s">
        <v>416</v>
      </c>
      <c r="N275" s="123">
        <v>0</v>
      </c>
      <c r="O275" s="123">
        <v>1</v>
      </c>
      <c r="P275" s="127">
        <v>0</v>
      </c>
    </row>
    <row r="276" spans="1:16" s="7" customFormat="1" x14ac:dyDescent="0.25">
      <c r="A276" s="78"/>
      <c r="B276" s="78"/>
      <c r="C276" s="118">
        <f>SUM(C275,E275)</f>
        <v>48868</v>
      </c>
      <c r="D276" s="79" t="s">
        <v>135</v>
      </c>
      <c r="E276" s="80">
        <v>1</v>
      </c>
      <c r="F276" s="80"/>
      <c r="G276" s="80"/>
      <c r="H276" s="80" t="s">
        <v>127</v>
      </c>
      <c r="I276" s="82"/>
      <c r="J276" s="186"/>
      <c r="K276" s="84"/>
      <c r="L276" s="84"/>
      <c r="M276" s="84"/>
      <c r="N276" s="84"/>
      <c r="O276" s="84"/>
      <c r="P276" s="84"/>
    </row>
    <row r="277" spans="1:16" s="7" customFormat="1" x14ac:dyDescent="0.25">
      <c r="A277" s="74"/>
      <c r="B277" s="152" t="s">
        <v>569</v>
      </c>
      <c r="C277" s="127">
        <f t="shared" si="11"/>
        <v>48869</v>
      </c>
      <c r="D277" s="44" t="s">
        <v>134</v>
      </c>
      <c r="E277" s="246">
        <v>1</v>
      </c>
      <c r="F277" s="124" t="s">
        <v>933</v>
      </c>
      <c r="G277" s="46" t="s">
        <v>393</v>
      </c>
      <c r="H277" s="367" t="s">
        <v>127</v>
      </c>
      <c r="I277" s="75" t="s">
        <v>416</v>
      </c>
      <c r="J277" s="137" t="s">
        <v>424</v>
      </c>
      <c r="K277" s="42" t="s">
        <v>425</v>
      </c>
      <c r="L277" s="29" t="s">
        <v>407</v>
      </c>
      <c r="M277" s="42" t="s">
        <v>416</v>
      </c>
      <c r="N277" s="124">
        <v>0</v>
      </c>
      <c r="O277" s="124">
        <v>1</v>
      </c>
      <c r="P277" s="119">
        <v>0</v>
      </c>
    </row>
    <row r="278" spans="1:16" s="7" customFormat="1" x14ac:dyDescent="0.25">
      <c r="A278" s="78"/>
      <c r="B278" s="78"/>
      <c r="C278" s="118">
        <f t="shared" si="11"/>
        <v>48870</v>
      </c>
      <c r="D278" s="79" t="s">
        <v>135</v>
      </c>
      <c r="E278" s="80">
        <v>1</v>
      </c>
      <c r="F278" s="80"/>
      <c r="G278" s="80"/>
      <c r="H278" s="80" t="s">
        <v>127</v>
      </c>
      <c r="I278" s="82"/>
      <c r="J278" s="186"/>
      <c r="K278" s="84"/>
      <c r="L278" s="84"/>
      <c r="M278" s="84"/>
      <c r="N278" s="84"/>
      <c r="O278" s="84"/>
      <c r="P278" s="84"/>
    </row>
    <row r="279" spans="1:16" s="7" customFormat="1" x14ac:dyDescent="0.25">
      <c r="A279" s="74"/>
      <c r="B279" s="152" t="s">
        <v>2562</v>
      </c>
      <c r="C279" s="127">
        <f t="shared" si="11"/>
        <v>48871</v>
      </c>
      <c r="D279" s="211" t="s">
        <v>2563</v>
      </c>
      <c r="E279" s="367">
        <v>1</v>
      </c>
      <c r="F279" s="123" t="s">
        <v>933</v>
      </c>
      <c r="G279" s="30" t="s">
        <v>393</v>
      </c>
      <c r="H279" s="123" t="s">
        <v>127</v>
      </c>
      <c r="I279" s="75" t="s">
        <v>416</v>
      </c>
      <c r="J279" s="30" t="s">
        <v>424</v>
      </c>
      <c r="K279" s="30" t="s">
        <v>425</v>
      </c>
      <c r="L279" s="34" t="s">
        <v>407</v>
      </c>
      <c r="M279" s="123" t="s">
        <v>416</v>
      </c>
      <c r="N279" s="123">
        <v>0</v>
      </c>
      <c r="O279" s="123">
        <v>1</v>
      </c>
      <c r="P279" s="127">
        <v>0</v>
      </c>
    </row>
    <row r="280" spans="1:16" s="7" customFormat="1" x14ac:dyDescent="0.25">
      <c r="A280" s="78"/>
      <c r="B280" s="78"/>
      <c r="C280" s="118">
        <f t="shared" si="11"/>
        <v>48872</v>
      </c>
      <c r="D280" s="79" t="s">
        <v>135</v>
      </c>
      <c r="E280" s="80">
        <v>2</v>
      </c>
      <c r="F280" s="80"/>
      <c r="G280" s="80"/>
      <c r="H280" s="80" t="s">
        <v>127</v>
      </c>
      <c r="I280" s="82"/>
      <c r="J280" s="186"/>
      <c r="K280" s="84"/>
      <c r="L280" s="84"/>
      <c r="M280" s="84"/>
      <c r="N280" s="84"/>
      <c r="O280" s="84"/>
      <c r="P280" s="84"/>
    </row>
    <row r="281" spans="1:16" s="7" customFormat="1" x14ac:dyDescent="0.25">
      <c r="A281" s="74"/>
      <c r="B281" s="152" t="s">
        <v>829</v>
      </c>
      <c r="C281" s="127">
        <f t="shared" si="11"/>
        <v>48874</v>
      </c>
      <c r="D281" s="44" t="s">
        <v>827</v>
      </c>
      <c r="E281" s="246">
        <v>1</v>
      </c>
      <c r="F281" s="124" t="s">
        <v>933</v>
      </c>
      <c r="G281" s="46" t="s">
        <v>393</v>
      </c>
      <c r="H281" s="367" t="s">
        <v>127</v>
      </c>
      <c r="I281" s="75" t="s">
        <v>416</v>
      </c>
      <c r="J281" s="137" t="s">
        <v>424</v>
      </c>
      <c r="K281" s="42" t="s">
        <v>425</v>
      </c>
      <c r="L281" s="29" t="s">
        <v>407</v>
      </c>
      <c r="M281" s="42" t="s">
        <v>416</v>
      </c>
      <c r="N281" s="124">
        <v>0</v>
      </c>
      <c r="O281" s="124">
        <v>1</v>
      </c>
      <c r="P281" s="119">
        <v>0</v>
      </c>
    </row>
    <row r="282" spans="1:16" s="7" customFormat="1" x14ac:dyDescent="0.25">
      <c r="A282" s="74"/>
      <c r="B282" s="152" t="s">
        <v>830</v>
      </c>
      <c r="C282" s="127">
        <f t="shared" si="11"/>
        <v>48875</v>
      </c>
      <c r="D282" s="44" t="s">
        <v>832</v>
      </c>
      <c r="E282" s="246">
        <v>1</v>
      </c>
      <c r="F282" s="124" t="s">
        <v>933</v>
      </c>
      <c r="G282" s="46" t="s">
        <v>393</v>
      </c>
      <c r="H282" s="367" t="s">
        <v>127</v>
      </c>
      <c r="I282" s="75" t="s">
        <v>416</v>
      </c>
      <c r="J282" s="137" t="s">
        <v>424</v>
      </c>
      <c r="K282" s="42" t="s">
        <v>425</v>
      </c>
      <c r="L282" s="29" t="s">
        <v>407</v>
      </c>
      <c r="M282" s="42" t="s">
        <v>416</v>
      </c>
      <c r="N282" s="124">
        <v>0</v>
      </c>
      <c r="O282" s="124">
        <v>1</v>
      </c>
      <c r="P282" s="119">
        <v>0</v>
      </c>
    </row>
    <row r="283" spans="1:16" s="7" customFormat="1" x14ac:dyDescent="0.25">
      <c r="A283" s="78"/>
      <c r="B283" s="78"/>
      <c r="C283" s="118">
        <f t="shared" si="11"/>
        <v>48876</v>
      </c>
      <c r="D283" s="79" t="s">
        <v>135</v>
      </c>
      <c r="E283" s="80">
        <v>2</v>
      </c>
      <c r="F283" s="80"/>
      <c r="G283" s="80"/>
      <c r="H283" s="80" t="s">
        <v>127</v>
      </c>
      <c r="I283" s="82"/>
      <c r="J283" s="186"/>
      <c r="K283" s="84"/>
      <c r="L283" s="84"/>
      <c r="M283" s="84"/>
      <c r="N283" s="84"/>
      <c r="O283" s="84"/>
      <c r="P283" s="84"/>
    </row>
    <row r="284" spans="1:16" s="7" customFormat="1" x14ac:dyDescent="0.25">
      <c r="A284" s="74"/>
      <c r="B284" s="74" t="s">
        <v>571</v>
      </c>
      <c r="C284" s="127">
        <f t="shared" si="11"/>
        <v>48878</v>
      </c>
      <c r="D284" s="44" t="s">
        <v>194</v>
      </c>
      <c r="E284" s="246">
        <v>1</v>
      </c>
      <c r="F284" s="124" t="s">
        <v>933</v>
      </c>
      <c r="G284" s="46" t="s">
        <v>393</v>
      </c>
      <c r="H284" s="367" t="s">
        <v>127</v>
      </c>
      <c r="I284" s="75" t="s">
        <v>416</v>
      </c>
      <c r="J284" s="137" t="s">
        <v>424</v>
      </c>
      <c r="K284" s="42" t="s">
        <v>425</v>
      </c>
      <c r="L284" s="29" t="s">
        <v>407</v>
      </c>
      <c r="M284" s="42" t="s">
        <v>416</v>
      </c>
      <c r="N284" s="124">
        <v>0</v>
      </c>
      <c r="O284" s="124">
        <v>1</v>
      </c>
      <c r="P284" s="119">
        <v>0</v>
      </c>
    </row>
    <row r="285" spans="1:16" s="7" customFormat="1" x14ac:dyDescent="0.25">
      <c r="A285" s="78"/>
      <c r="B285" s="78"/>
      <c r="C285" s="118">
        <f t="shared" si="11"/>
        <v>48879</v>
      </c>
      <c r="D285" s="79" t="s">
        <v>135</v>
      </c>
      <c r="E285" s="80">
        <v>1</v>
      </c>
      <c r="F285" s="80"/>
      <c r="G285" s="80"/>
      <c r="H285" s="80" t="s">
        <v>127</v>
      </c>
      <c r="I285" s="82"/>
      <c r="J285" s="186"/>
      <c r="K285" s="84"/>
      <c r="L285" s="84"/>
      <c r="M285" s="84"/>
      <c r="N285" s="84"/>
      <c r="O285" s="84"/>
      <c r="P285" s="84"/>
    </row>
    <row r="286" spans="1:16" s="7" customFormat="1" x14ac:dyDescent="0.25">
      <c r="A286" s="74"/>
      <c r="B286" s="74" t="s">
        <v>831</v>
      </c>
      <c r="C286" s="127">
        <f t="shared" si="11"/>
        <v>48880</v>
      </c>
      <c r="D286" s="44" t="s">
        <v>828</v>
      </c>
      <c r="E286" s="246">
        <v>1</v>
      </c>
      <c r="F286" s="124" t="s">
        <v>933</v>
      </c>
      <c r="G286" s="46" t="s">
        <v>393</v>
      </c>
      <c r="H286" s="367" t="s">
        <v>127</v>
      </c>
      <c r="I286" s="75" t="s">
        <v>416</v>
      </c>
      <c r="J286" s="137" t="s">
        <v>424</v>
      </c>
      <c r="K286" s="42" t="s">
        <v>425</v>
      </c>
      <c r="L286" s="29" t="s">
        <v>407</v>
      </c>
      <c r="M286" s="42" t="s">
        <v>416</v>
      </c>
      <c r="N286" s="124">
        <v>0</v>
      </c>
      <c r="O286" s="124">
        <v>1</v>
      </c>
      <c r="P286" s="119">
        <v>0</v>
      </c>
    </row>
    <row r="287" spans="1:16" s="7" customFormat="1" x14ac:dyDescent="0.25">
      <c r="A287" s="78"/>
      <c r="B287" s="78"/>
      <c r="C287" s="118">
        <f t="shared" si="11"/>
        <v>48881</v>
      </c>
      <c r="D287" s="79" t="s">
        <v>135</v>
      </c>
      <c r="E287" s="80">
        <v>3</v>
      </c>
      <c r="F287" s="80"/>
      <c r="G287" s="80"/>
      <c r="H287" s="80" t="s">
        <v>127</v>
      </c>
      <c r="I287" s="82"/>
      <c r="J287" s="186"/>
      <c r="K287" s="84"/>
      <c r="L287" s="84"/>
      <c r="M287" s="84"/>
      <c r="N287" s="84"/>
      <c r="O287" s="84"/>
      <c r="P287" s="84"/>
    </row>
    <row r="288" spans="1:16" s="7" customFormat="1" x14ac:dyDescent="0.25">
      <c r="A288" s="74"/>
      <c r="B288" s="74" t="s">
        <v>882</v>
      </c>
      <c r="C288" s="127">
        <f t="shared" si="11"/>
        <v>48884</v>
      </c>
      <c r="D288" s="44" t="s">
        <v>863</v>
      </c>
      <c r="E288" s="246">
        <v>1</v>
      </c>
      <c r="F288" s="124" t="s">
        <v>933</v>
      </c>
      <c r="G288" s="46" t="s">
        <v>393</v>
      </c>
      <c r="H288" s="367" t="s">
        <v>127</v>
      </c>
      <c r="I288" s="75" t="s">
        <v>416</v>
      </c>
      <c r="J288" s="137" t="s">
        <v>424</v>
      </c>
      <c r="K288" s="42" t="s">
        <v>425</v>
      </c>
      <c r="L288" s="29" t="s">
        <v>407</v>
      </c>
      <c r="M288" s="42" t="s">
        <v>416</v>
      </c>
      <c r="N288" s="42" t="s">
        <v>416</v>
      </c>
      <c r="O288" s="42" t="s">
        <v>416</v>
      </c>
      <c r="P288" s="42" t="s">
        <v>416</v>
      </c>
    </row>
    <row r="289" spans="1:16" s="7" customFormat="1" x14ac:dyDescent="0.25">
      <c r="A289" s="78"/>
      <c r="B289" s="78"/>
      <c r="C289" s="118">
        <f t="shared" si="11"/>
        <v>48885</v>
      </c>
      <c r="D289" s="79" t="s">
        <v>135</v>
      </c>
      <c r="E289" s="80">
        <v>3</v>
      </c>
      <c r="F289" s="80"/>
      <c r="G289" s="80"/>
      <c r="H289" s="80" t="s">
        <v>127</v>
      </c>
      <c r="I289" s="82"/>
      <c r="J289" s="186"/>
      <c r="K289" s="84"/>
      <c r="L289" s="84"/>
      <c r="M289" s="84"/>
      <c r="N289" s="84"/>
      <c r="O289" s="84"/>
      <c r="P289" s="84"/>
    </row>
    <row r="290" spans="1:16" s="7" customFormat="1" x14ac:dyDescent="0.25">
      <c r="A290" s="74"/>
      <c r="B290" s="152" t="s">
        <v>920</v>
      </c>
      <c r="C290" s="127">
        <f t="shared" si="11"/>
        <v>48888</v>
      </c>
      <c r="D290" s="211" t="s">
        <v>787</v>
      </c>
      <c r="E290" s="246">
        <v>1</v>
      </c>
      <c r="F290" s="124" t="s">
        <v>933</v>
      </c>
      <c r="G290" s="30" t="s">
        <v>393</v>
      </c>
      <c r="H290" s="123" t="s">
        <v>127</v>
      </c>
      <c r="I290" s="75" t="s">
        <v>416</v>
      </c>
      <c r="J290" s="30" t="s">
        <v>424</v>
      </c>
      <c r="K290" s="30" t="s">
        <v>425</v>
      </c>
      <c r="L290" s="34" t="s">
        <v>407</v>
      </c>
      <c r="M290" s="123" t="s">
        <v>416</v>
      </c>
      <c r="N290" s="124">
        <v>0</v>
      </c>
      <c r="O290" s="124">
        <v>1</v>
      </c>
      <c r="P290" s="119">
        <v>0</v>
      </c>
    </row>
    <row r="291" spans="1:16" s="7" customFormat="1" x14ac:dyDescent="0.25">
      <c r="A291" s="74"/>
      <c r="B291" s="152" t="s">
        <v>844</v>
      </c>
      <c r="C291" s="127">
        <f t="shared" si="11"/>
        <v>48889</v>
      </c>
      <c r="D291" s="211" t="s">
        <v>845</v>
      </c>
      <c r="E291" s="246">
        <v>1</v>
      </c>
      <c r="F291" s="124" t="s">
        <v>933</v>
      </c>
      <c r="G291" s="30" t="s">
        <v>393</v>
      </c>
      <c r="H291" s="123" t="s">
        <v>127</v>
      </c>
      <c r="I291" s="75" t="s">
        <v>416</v>
      </c>
      <c r="J291" s="30" t="s">
        <v>424</v>
      </c>
      <c r="K291" s="30" t="s">
        <v>425</v>
      </c>
      <c r="L291" s="34" t="s">
        <v>407</v>
      </c>
      <c r="M291" s="123" t="s">
        <v>416</v>
      </c>
      <c r="N291" s="124">
        <v>0</v>
      </c>
      <c r="O291" s="124">
        <v>1</v>
      </c>
      <c r="P291" s="119">
        <v>0</v>
      </c>
    </row>
    <row r="292" spans="1:16" s="7" customFormat="1" x14ac:dyDescent="0.25">
      <c r="A292" s="74"/>
      <c r="B292" s="152" t="s">
        <v>2608</v>
      </c>
      <c r="C292" s="127">
        <f t="shared" si="11"/>
        <v>48890</v>
      </c>
      <c r="D292" s="211" t="s">
        <v>2607</v>
      </c>
      <c r="E292" s="367">
        <v>1</v>
      </c>
      <c r="F292" s="123" t="s">
        <v>933</v>
      </c>
      <c r="G292" s="30" t="s">
        <v>393</v>
      </c>
      <c r="H292" s="123" t="s">
        <v>127</v>
      </c>
      <c r="I292" s="75" t="s">
        <v>416</v>
      </c>
      <c r="J292" s="30" t="s">
        <v>424</v>
      </c>
      <c r="K292" s="30" t="s">
        <v>425</v>
      </c>
      <c r="L292" s="34" t="s">
        <v>407</v>
      </c>
      <c r="M292" s="123" t="s">
        <v>416</v>
      </c>
      <c r="N292" s="123">
        <v>0</v>
      </c>
      <c r="O292" s="123">
        <v>1</v>
      </c>
      <c r="P292" s="127">
        <v>0</v>
      </c>
    </row>
    <row r="293" spans="1:16" s="7" customFormat="1" x14ac:dyDescent="0.25">
      <c r="A293" s="74"/>
      <c r="B293" s="152" t="s">
        <v>2599</v>
      </c>
      <c r="C293" s="127">
        <f t="shared" si="11"/>
        <v>48891</v>
      </c>
      <c r="D293" s="211" t="s">
        <v>2598</v>
      </c>
      <c r="E293" s="367">
        <v>1</v>
      </c>
      <c r="F293" s="123" t="s">
        <v>933</v>
      </c>
      <c r="G293" s="30" t="s">
        <v>393</v>
      </c>
      <c r="H293" s="123" t="s">
        <v>127</v>
      </c>
      <c r="I293" s="75" t="s">
        <v>416</v>
      </c>
      <c r="J293" s="30" t="s">
        <v>424</v>
      </c>
      <c r="K293" s="30" t="s">
        <v>425</v>
      </c>
      <c r="L293" s="34" t="s">
        <v>407</v>
      </c>
      <c r="M293" s="123" t="s">
        <v>416</v>
      </c>
      <c r="N293" s="123">
        <v>0</v>
      </c>
      <c r="O293" s="123">
        <v>1</v>
      </c>
      <c r="P293" s="127">
        <v>0</v>
      </c>
    </row>
    <row r="294" spans="1:16" s="7" customFormat="1" x14ac:dyDescent="0.25">
      <c r="A294" s="74"/>
      <c r="B294" s="152" t="s">
        <v>3312</v>
      </c>
      <c r="C294" s="127">
        <f t="shared" si="11"/>
        <v>48892</v>
      </c>
      <c r="D294" s="44" t="s">
        <v>3311</v>
      </c>
      <c r="E294" s="367">
        <v>1</v>
      </c>
      <c r="F294" s="123" t="s">
        <v>933</v>
      </c>
      <c r="G294" s="367" t="s">
        <v>393</v>
      </c>
      <c r="H294" s="367" t="s">
        <v>127</v>
      </c>
      <c r="I294" s="431" t="s">
        <v>416</v>
      </c>
      <c r="J294" s="137" t="s">
        <v>424</v>
      </c>
      <c r="K294" s="42" t="s">
        <v>425</v>
      </c>
      <c r="L294" s="29" t="s">
        <v>407</v>
      </c>
      <c r="M294" s="42" t="s">
        <v>416</v>
      </c>
      <c r="N294" s="123">
        <v>0</v>
      </c>
      <c r="O294" s="123">
        <v>1</v>
      </c>
      <c r="P294" s="127">
        <v>0</v>
      </c>
    </row>
    <row r="295" spans="1:16" s="7" customFormat="1" x14ac:dyDescent="0.25">
      <c r="A295" s="262"/>
      <c r="B295" s="271" t="s">
        <v>3405</v>
      </c>
      <c r="C295" s="263">
        <f t="shared" ref="C295" si="13">SUM(C294,E294)</f>
        <v>48893</v>
      </c>
      <c r="D295" s="396" t="s">
        <v>3406</v>
      </c>
      <c r="E295" s="268">
        <v>1</v>
      </c>
      <c r="F295" s="267" t="s">
        <v>933</v>
      </c>
      <c r="G295" s="268" t="s">
        <v>393</v>
      </c>
      <c r="H295" s="268" t="s">
        <v>127</v>
      </c>
      <c r="I295" s="412" t="s">
        <v>416</v>
      </c>
      <c r="J295" s="397" t="s">
        <v>424</v>
      </c>
      <c r="K295" s="410" t="s">
        <v>425</v>
      </c>
      <c r="L295" s="265" t="s">
        <v>407</v>
      </c>
      <c r="M295" s="410" t="s">
        <v>416</v>
      </c>
      <c r="N295" s="267">
        <v>0</v>
      </c>
      <c r="O295" s="267">
        <v>1</v>
      </c>
      <c r="P295" s="263">
        <v>0</v>
      </c>
    </row>
    <row r="296" spans="1:16" s="7" customFormat="1" x14ac:dyDescent="0.25">
      <c r="A296" s="78"/>
      <c r="B296" s="78"/>
      <c r="C296" s="118">
        <f>SUM(C295,E295)</f>
        <v>48894</v>
      </c>
      <c r="D296" s="79" t="s">
        <v>7</v>
      </c>
      <c r="E296" s="80">
        <v>7</v>
      </c>
      <c r="F296" s="80"/>
      <c r="G296" s="80"/>
      <c r="H296" s="80"/>
      <c r="I296" s="82"/>
      <c r="J296" s="186"/>
      <c r="K296" s="84"/>
      <c r="L296" s="84"/>
      <c r="M296" s="84"/>
      <c r="N296" s="84"/>
      <c r="O296" s="84"/>
      <c r="P296" s="84"/>
    </row>
    <row r="297" spans="1:16" s="7" customFormat="1" x14ac:dyDescent="0.25">
      <c r="A297" s="102"/>
      <c r="B297" s="74"/>
      <c r="C297" s="452" t="s">
        <v>333</v>
      </c>
      <c r="D297" s="452"/>
      <c r="E297" s="452"/>
      <c r="F297" s="452"/>
      <c r="G297" s="452"/>
      <c r="H297" s="452"/>
      <c r="I297" s="452"/>
      <c r="J297" s="184"/>
      <c r="K297" s="122"/>
      <c r="L297" s="122"/>
      <c r="M297" s="122"/>
      <c r="N297" s="122" t="s">
        <v>416</v>
      </c>
      <c r="O297" s="122" t="s">
        <v>416</v>
      </c>
      <c r="P297" s="122" t="s">
        <v>416</v>
      </c>
    </row>
    <row r="298" spans="1:16" s="7" customFormat="1" ht="26.4" x14ac:dyDescent="0.25">
      <c r="A298" s="102"/>
      <c r="B298" s="74" t="s">
        <v>572</v>
      </c>
      <c r="C298" s="119">
        <f>SUM(C296,E296)</f>
        <v>48901</v>
      </c>
      <c r="D298" s="44" t="s">
        <v>195</v>
      </c>
      <c r="E298" s="246">
        <v>2</v>
      </c>
      <c r="F298" s="251" t="s">
        <v>416</v>
      </c>
      <c r="G298" s="56" t="s">
        <v>393</v>
      </c>
      <c r="H298" s="367" t="s">
        <v>39</v>
      </c>
      <c r="I298" s="421" t="s">
        <v>416</v>
      </c>
      <c r="J298" s="136" t="s">
        <v>424</v>
      </c>
      <c r="K298" s="122" t="s">
        <v>425</v>
      </c>
      <c r="L298" s="29" t="s">
        <v>407</v>
      </c>
      <c r="M298" s="122" t="s">
        <v>416</v>
      </c>
      <c r="N298" s="122" t="s">
        <v>416</v>
      </c>
      <c r="O298" s="122" t="s">
        <v>416</v>
      </c>
      <c r="P298" s="122" t="s">
        <v>416</v>
      </c>
    </row>
    <row r="299" spans="1:16" s="7" customFormat="1" ht="26.4" x14ac:dyDescent="0.25">
      <c r="A299" s="102"/>
      <c r="B299" s="74" t="s">
        <v>573</v>
      </c>
      <c r="C299" s="119">
        <f>SUM(C298,E298)</f>
        <v>48903</v>
      </c>
      <c r="D299" s="44" t="s">
        <v>196</v>
      </c>
      <c r="E299" s="246">
        <v>2</v>
      </c>
      <c r="F299" s="251" t="s">
        <v>416</v>
      </c>
      <c r="G299" s="56" t="s">
        <v>393</v>
      </c>
      <c r="H299" s="367" t="s">
        <v>39</v>
      </c>
      <c r="I299" s="421" t="s">
        <v>416</v>
      </c>
      <c r="J299" s="136" t="s">
        <v>424</v>
      </c>
      <c r="K299" s="122" t="s">
        <v>425</v>
      </c>
      <c r="L299" s="29" t="s">
        <v>407</v>
      </c>
      <c r="M299" s="122" t="s">
        <v>416</v>
      </c>
      <c r="N299" s="122" t="s">
        <v>416</v>
      </c>
      <c r="O299" s="122" t="s">
        <v>416</v>
      </c>
      <c r="P299" s="122" t="s">
        <v>416</v>
      </c>
    </row>
    <row r="300" spans="1:16" s="7" customFormat="1" ht="26.4" x14ac:dyDescent="0.25">
      <c r="A300" s="102"/>
      <c r="B300" s="209" t="s">
        <v>574</v>
      </c>
      <c r="C300" s="119">
        <f>SUM(C299,E299)</f>
        <v>48905</v>
      </c>
      <c r="D300" s="44" t="s">
        <v>197</v>
      </c>
      <c r="E300" s="246">
        <v>36</v>
      </c>
      <c r="F300" s="251" t="s">
        <v>416</v>
      </c>
      <c r="G300" s="56" t="s">
        <v>393</v>
      </c>
      <c r="H300" s="367" t="s">
        <v>39</v>
      </c>
      <c r="I300" s="421" t="s">
        <v>416</v>
      </c>
      <c r="J300" s="136" t="s">
        <v>424</v>
      </c>
      <c r="K300" s="122" t="s">
        <v>425</v>
      </c>
      <c r="L300" s="29" t="s">
        <v>407</v>
      </c>
      <c r="M300" s="122" t="s">
        <v>416</v>
      </c>
      <c r="N300" s="122" t="s">
        <v>416</v>
      </c>
      <c r="O300" s="122" t="s">
        <v>416</v>
      </c>
      <c r="P300" s="122" t="s">
        <v>416</v>
      </c>
    </row>
    <row r="301" spans="1:16" s="7" customFormat="1" x14ac:dyDescent="0.25">
      <c r="A301" s="78"/>
      <c r="B301" s="78"/>
      <c r="C301" s="118">
        <f>SUM(C300,E300)</f>
        <v>48941</v>
      </c>
      <c r="D301" s="79" t="s">
        <v>7</v>
      </c>
      <c r="E301" s="80">
        <v>60</v>
      </c>
      <c r="F301" s="80"/>
      <c r="G301" s="80"/>
      <c r="H301" s="80"/>
      <c r="I301" s="82"/>
      <c r="J301" s="186"/>
      <c r="K301" s="84"/>
      <c r="L301" s="84"/>
      <c r="M301" s="84"/>
      <c r="N301" s="84"/>
      <c r="O301" s="84"/>
      <c r="P301" s="84"/>
    </row>
    <row r="302" spans="1:16" s="7" customFormat="1" x14ac:dyDescent="0.25">
      <c r="A302" s="74"/>
      <c r="B302" s="74"/>
      <c r="C302" s="452" t="s">
        <v>334</v>
      </c>
      <c r="D302" s="452"/>
      <c r="E302" s="452"/>
      <c r="F302" s="452"/>
      <c r="G302" s="452"/>
      <c r="H302" s="452"/>
      <c r="I302" s="452"/>
      <c r="J302" s="236"/>
      <c r="K302" s="42"/>
      <c r="L302" s="42"/>
      <c r="M302" s="42"/>
      <c r="N302" s="42"/>
      <c r="O302" s="42"/>
      <c r="P302" s="42"/>
    </row>
    <row r="303" spans="1:16" s="7" customFormat="1" x14ac:dyDescent="0.25">
      <c r="A303" s="78"/>
      <c r="B303" s="78"/>
      <c r="C303" s="118">
        <f>SUM(C301,E301)</f>
        <v>49001</v>
      </c>
      <c r="D303" s="79" t="s">
        <v>28</v>
      </c>
      <c r="E303" s="80">
        <v>1000</v>
      </c>
      <c r="F303" s="80"/>
      <c r="G303" s="80"/>
      <c r="H303" s="80"/>
      <c r="I303" s="82"/>
      <c r="J303" s="186"/>
      <c r="K303" s="84"/>
      <c r="L303" s="84"/>
      <c r="M303" s="84"/>
      <c r="N303" s="84"/>
      <c r="O303" s="84"/>
      <c r="P303" s="84"/>
    </row>
    <row r="304" spans="1:16" s="7" customFormat="1" x14ac:dyDescent="0.25">
      <c r="A304" s="102"/>
      <c r="B304" s="74"/>
      <c r="C304" s="452" t="s">
        <v>1727</v>
      </c>
      <c r="D304" s="452"/>
      <c r="E304" s="452"/>
      <c r="F304" s="452"/>
      <c r="G304" s="452"/>
      <c r="H304" s="452"/>
      <c r="I304" s="452"/>
      <c r="J304" s="184"/>
      <c r="K304" s="122"/>
      <c r="L304" s="122"/>
      <c r="M304" s="122"/>
      <c r="N304" s="122"/>
      <c r="O304" s="122"/>
      <c r="P304" s="122"/>
    </row>
    <row r="305" spans="1:16" s="7" customFormat="1" ht="26.4" x14ac:dyDescent="0.25">
      <c r="A305" s="74"/>
      <c r="B305" s="198" t="s">
        <v>934</v>
      </c>
      <c r="C305" s="127" t="str">
        <f>IF(SUM(C303,E303)=50001,"410001","0")</f>
        <v>410001</v>
      </c>
      <c r="D305" s="385" t="s">
        <v>935</v>
      </c>
      <c r="E305" s="34">
        <v>1</v>
      </c>
      <c r="F305" s="34" t="s">
        <v>933</v>
      </c>
      <c r="G305" s="34" t="s">
        <v>393</v>
      </c>
      <c r="H305" s="34" t="s">
        <v>49</v>
      </c>
      <c r="I305" s="422"/>
      <c r="J305" s="137" t="s">
        <v>424</v>
      </c>
      <c r="K305" s="42" t="s">
        <v>425</v>
      </c>
      <c r="L305" s="42" t="s">
        <v>407</v>
      </c>
      <c r="M305" s="42"/>
      <c r="N305" s="42">
        <v>0</v>
      </c>
      <c r="O305" s="42">
        <v>1</v>
      </c>
      <c r="P305" s="42">
        <v>0</v>
      </c>
    </row>
    <row r="306" spans="1:16" x14ac:dyDescent="0.25">
      <c r="A306" s="72"/>
      <c r="B306" s="198" t="s">
        <v>936</v>
      </c>
      <c r="C306" s="127">
        <f t="shared" ref="C306:C369" si="14">C305+E305</f>
        <v>410002</v>
      </c>
      <c r="D306" s="209" t="s">
        <v>3316</v>
      </c>
      <c r="E306" s="29">
        <v>1</v>
      </c>
      <c r="F306" s="30" t="s">
        <v>1730</v>
      </c>
      <c r="G306" s="30" t="s">
        <v>393</v>
      </c>
      <c r="H306" s="123" t="s">
        <v>49</v>
      </c>
      <c r="I306" s="77"/>
      <c r="J306" s="137" t="s">
        <v>424</v>
      </c>
      <c r="K306" s="42" t="s">
        <v>425</v>
      </c>
      <c r="L306" s="29" t="s">
        <v>407</v>
      </c>
      <c r="M306" s="33" t="s">
        <v>413</v>
      </c>
      <c r="N306" s="33">
        <v>1</v>
      </c>
      <c r="O306" s="33">
        <v>32700</v>
      </c>
      <c r="P306" s="33">
        <v>1</v>
      </c>
    </row>
    <row r="307" spans="1:16" ht="26.25" customHeight="1" x14ac:dyDescent="0.25">
      <c r="A307" s="72"/>
      <c r="B307" s="198" t="s">
        <v>937</v>
      </c>
      <c r="C307" s="127">
        <f t="shared" si="14"/>
        <v>410003</v>
      </c>
      <c r="D307" s="209" t="s">
        <v>938</v>
      </c>
      <c r="E307" s="29">
        <v>1</v>
      </c>
      <c r="F307" s="30" t="s">
        <v>1730</v>
      </c>
      <c r="G307" s="30" t="s">
        <v>393</v>
      </c>
      <c r="H307" s="123" t="s">
        <v>49</v>
      </c>
      <c r="I307" s="77"/>
      <c r="J307" s="137" t="s">
        <v>424</v>
      </c>
      <c r="K307" s="42" t="s">
        <v>425</v>
      </c>
      <c r="L307" s="29" t="s">
        <v>407</v>
      </c>
      <c r="M307" s="33" t="s">
        <v>413</v>
      </c>
      <c r="N307" s="33">
        <v>1</v>
      </c>
      <c r="O307" s="33">
        <v>32700</v>
      </c>
      <c r="P307" s="33">
        <v>1</v>
      </c>
    </row>
    <row r="308" spans="1:16" x14ac:dyDescent="0.25">
      <c r="A308" s="72"/>
      <c r="B308" s="198" t="s">
        <v>939</v>
      </c>
      <c r="C308" s="127">
        <f t="shared" si="14"/>
        <v>410004</v>
      </c>
      <c r="D308" s="209" t="s">
        <v>940</v>
      </c>
      <c r="E308" s="29">
        <v>1</v>
      </c>
      <c r="F308" s="30" t="s">
        <v>1731</v>
      </c>
      <c r="G308" s="30" t="s">
        <v>393</v>
      </c>
      <c r="H308" s="123" t="s">
        <v>49</v>
      </c>
      <c r="I308" s="77" t="s">
        <v>941</v>
      </c>
      <c r="J308" s="137" t="s">
        <v>424</v>
      </c>
      <c r="K308" s="42" t="s">
        <v>425</v>
      </c>
      <c r="L308" s="29" t="s">
        <v>407</v>
      </c>
      <c r="M308" s="33"/>
      <c r="N308" s="33">
        <v>1</v>
      </c>
      <c r="O308" s="33">
        <v>8</v>
      </c>
      <c r="P308" s="33">
        <v>1</v>
      </c>
    </row>
    <row r="309" spans="1:16" ht="26.4" x14ac:dyDescent="0.25">
      <c r="A309" s="72"/>
      <c r="B309" s="198" t="s">
        <v>942</v>
      </c>
      <c r="C309" s="127">
        <f t="shared" si="14"/>
        <v>410005</v>
      </c>
      <c r="D309" s="209" t="s">
        <v>943</v>
      </c>
      <c r="E309" s="29">
        <v>1</v>
      </c>
      <c r="F309" s="30" t="s">
        <v>1731</v>
      </c>
      <c r="G309" s="30" t="s">
        <v>393</v>
      </c>
      <c r="H309" s="123" t="s">
        <v>49</v>
      </c>
      <c r="I309" s="77" t="s">
        <v>941</v>
      </c>
      <c r="J309" s="137" t="s">
        <v>424</v>
      </c>
      <c r="K309" s="42" t="s">
        <v>425</v>
      </c>
      <c r="L309" s="29" t="s">
        <v>407</v>
      </c>
      <c r="M309" s="33"/>
      <c r="N309" s="33">
        <v>1</v>
      </c>
      <c r="O309" s="33">
        <v>8</v>
      </c>
      <c r="P309" s="33">
        <v>2</v>
      </c>
    </row>
    <row r="310" spans="1:16" ht="26.4" x14ac:dyDescent="0.25">
      <c r="A310" s="72"/>
      <c r="B310" s="198" t="s">
        <v>944</v>
      </c>
      <c r="C310" s="127">
        <f t="shared" si="14"/>
        <v>410006</v>
      </c>
      <c r="D310" s="209" t="s">
        <v>945</v>
      </c>
      <c r="E310" s="29">
        <v>1</v>
      </c>
      <c r="F310" s="34" t="s">
        <v>933</v>
      </c>
      <c r="G310" s="30" t="s">
        <v>393</v>
      </c>
      <c r="H310" s="123" t="s">
        <v>49</v>
      </c>
      <c r="I310" s="413"/>
      <c r="J310" s="137" t="s">
        <v>424</v>
      </c>
      <c r="K310" s="42" t="s">
        <v>425</v>
      </c>
      <c r="L310" s="29" t="s">
        <v>407</v>
      </c>
      <c r="M310" s="33"/>
      <c r="N310" s="33">
        <v>0</v>
      </c>
      <c r="O310" s="33">
        <v>1</v>
      </c>
      <c r="P310" s="33">
        <v>0</v>
      </c>
    </row>
    <row r="311" spans="1:16" ht="82.95" customHeight="1" x14ac:dyDescent="0.25">
      <c r="A311" s="72"/>
      <c r="B311" s="198" t="s">
        <v>946</v>
      </c>
      <c r="C311" s="127">
        <f t="shared" si="14"/>
        <v>410007</v>
      </c>
      <c r="D311" s="209" t="s">
        <v>947</v>
      </c>
      <c r="E311" s="29">
        <v>1</v>
      </c>
      <c r="F311" s="30" t="s">
        <v>1732</v>
      </c>
      <c r="G311" s="30" t="s">
        <v>393</v>
      </c>
      <c r="H311" s="123" t="s">
        <v>49</v>
      </c>
      <c r="I311" s="77" t="s">
        <v>948</v>
      </c>
      <c r="J311" s="137" t="s">
        <v>424</v>
      </c>
      <c r="K311" s="42" t="s">
        <v>425</v>
      </c>
      <c r="L311" s="29" t="s">
        <v>407</v>
      </c>
      <c r="M311" s="33"/>
      <c r="N311" s="33">
        <v>1</v>
      </c>
      <c r="O311" s="33">
        <v>3</v>
      </c>
      <c r="P311" s="33">
        <v>1</v>
      </c>
    </row>
    <row r="312" spans="1:16" ht="31.2" customHeight="1" x14ac:dyDescent="0.25">
      <c r="A312" s="72"/>
      <c r="B312" s="198" t="s">
        <v>949</v>
      </c>
      <c r="C312" s="127">
        <f t="shared" si="14"/>
        <v>410008</v>
      </c>
      <c r="D312" s="209" t="s">
        <v>950</v>
      </c>
      <c r="E312" s="29">
        <v>1</v>
      </c>
      <c r="F312" s="34" t="s">
        <v>933</v>
      </c>
      <c r="G312" s="30" t="s">
        <v>393</v>
      </c>
      <c r="H312" s="123" t="s">
        <v>49</v>
      </c>
      <c r="I312" s="77" t="s">
        <v>951</v>
      </c>
      <c r="J312" s="137" t="s">
        <v>424</v>
      </c>
      <c r="K312" s="42" t="s">
        <v>425</v>
      </c>
      <c r="L312" s="29" t="s">
        <v>407</v>
      </c>
      <c r="M312" s="33"/>
      <c r="N312" s="33">
        <v>0</v>
      </c>
      <c r="O312" s="33">
        <v>1</v>
      </c>
      <c r="P312" s="33">
        <v>0</v>
      </c>
    </row>
    <row r="313" spans="1:16" x14ac:dyDescent="0.25">
      <c r="A313" s="72"/>
      <c r="B313" s="72" t="s">
        <v>952</v>
      </c>
      <c r="C313" s="127">
        <f t="shared" si="14"/>
        <v>410009</v>
      </c>
      <c r="D313" s="468" t="s">
        <v>953</v>
      </c>
      <c r="E313" s="29">
        <v>2</v>
      </c>
      <c r="F313" s="30" t="s">
        <v>1733</v>
      </c>
      <c r="G313" s="30" t="s">
        <v>393</v>
      </c>
      <c r="H313" s="367" t="s">
        <v>39</v>
      </c>
      <c r="I313" s="77"/>
      <c r="J313" s="137" t="s">
        <v>424</v>
      </c>
      <c r="K313" s="42" t="s">
        <v>425</v>
      </c>
      <c r="L313" s="29" t="s">
        <v>407</v>
      </c>
      <c r="M313" s="33" t="s">
        <v>954</v>
      </c>
      <c r="N313" s="33">
        <v>3.5</v>
      </c>
      <c r="O313" s="33">
        <v>950</v>
      </c>
      <c r="P313" s="33">
        <v>244</v>
      </c>
    </row>
    <row r="314" spans="1:16" x14ac:dyDescent="0.25">
      <c r="A314" s="72"/>
      <c r="B314" s="72" t="s">
        <v>955</v>
      </c>
      <c r="C314" s="127">
        <f t="shared" si="14"/>
        <v>410011</v>
      </c>
      <c r="D314" s="468" t="s">
        <v>956</v>
      </c>
      <c r="E314" s="29">
        <v>2</v>
      </c>
      <c r="F314" s="30" t="s">
        <v>1734</v>
      </c>
      <c r="G314" s="30" t="s">
        <v>393</v>
      </c>
      <c r="H314" s="367" t="s">
        <v>39</v>
      </c>
      <c r="I314" s="77"/>
      <c r="J314" s="137" t="s">
        <v>424</v>
      </c>
      <c r="K314" s="42" t="s">
        <v>425</v>
      </c>
      <c r="L314" s="29" t="s">
        <v>407</v>
      </c>
      <c r="M314" s="33" t="s">
        <v>957</v>
      </c>
      <c r="N314" s="33">
        <v>50</v>
      </c>
      <c r="O314" s="33">
        <v>250</v>
      </c>
      <c r="P314" s="33">
        <v>102</v>
      </c>
    </row>
    <row r="315" spans="1:16" ht="66" x14ac:dyDescent="0.25">
      <c r="A315" s="72"/>
      <c r="B315" s="72" t="s">
        <v>958</v>
      </c>
      <c r="C315" s="127">
        <f t="shared" si="14"/>
        <v>410013</v>
      </c>
      <c r="D315" s="468" t="s">
        <v>959</v>
      </c>
      <c r="E315" s="29">
        <v>1</v>
      </c>
      <c r="F315" s="30" t="s">
        <v>2580</v>
      </c>
      <c r="G315" s="30" t="s">
        <v>393</v>
      </c>
      <c r="H315" s="367" t="s">
        <v>49</v>
      </c>
      <c r="I315" s="77" t="s">
        <v>3335</v>
      </c>
      <c r="J315" s="137" t="s">
        <v>424</v>
      </c>
      <c r="K315" s="42" t="s">
        <v>425</v>
      </c>
      <c r="L315" s="29" t="s">
        <v>407</v>
      </c>
      <c r="M315" s="33"/>
      <c r="N315" s="33">
        <v>0</v>
      </c>
      <c r="O315" s="33">
        <v>3</v>
      </c>
      <c r="P315" s="33">
        <v>3</v>
      </c>
    </row>
    <row r="316" spans="1:16" x14ac:dyDescent="0.25">
      <c r="A316" s="72"/>
      <c r="B316" s="72" t="s">
        <v>960</v>
      </c>
      <c r="C316" s="127">
        <f t="shared" si="14"/>
        <v>410014</v>
      </c>
      <c r="D316" s="386" t="s">
        <v>961</v>
      </c>
      <c r="E316" s="29">
        <v>1</v>
      </c>
      <c r="F316" s="30"/>
      <c r="G316" s="30" t="s">
        <v>393</v>
      </c>
      <c r="H316" s="367" t="s">
        <v>38</v>
      </c>
      <c r="I316" s="77"/>
      <c r="J316" s="137" t="s">
        <v>424</v>
      </c>
      <c r="K316" s="42" t="s">
        <v>425</v>
      </c>
      <c r="L316" s="29" t="s">
        <v>407</v>
      </c>
      <c r="M316" s="33"/>
      <c r="N316" s="33"/>
      <c r="O316" s="33"/>
      <c r="P316" s="33"/>
    </row>
    <row r="317" spans="1:16" x14ac:dyDescent="0.25">
      <c r="A317" s="72"/>
      <c r="B317" s="72" t="s">
        <v>962</v>
      </c>
      <c r="C317" s="127">
        <f t="shared" si="14"/>
        <v>410015</v>
      </c>
      <c r="D317" s="386" t="s">
        <v>963</v>
      </c>
      <c r="E317" s="29">
        <v>2</v>
      </c>
      <c r="F317" s="30"/>
      <c r="G317" s="30" t="s">
        <v>393</v>
      </c>
      <c r="H317" s="367" t="s">
        <v>41</v>
      </c>
      <c r="I317" s="77"/>
      <c r="J317" s="137" t="s">
        <v>424</v>
      </c>
      <c r="K317" s="42" t="s">
        <v>425</v>
      </c>
      <c r="L317" s="29" t="s">
        <v>407</v>
      </c>
      <c r="M317" s="33" t="s">
        <v>414</v>
      </c>
      <c r="N317" s="33"/>
      <c r="O317" s="33"/>
      <c r="P317" s="33"/>
    </row>
    <row r="318" spans="1:16" x14ac:dyDescent="0.25">
      <c r="A318" s="72"/>
      <c r="B318" s="72" t="s">
        <v>964</v>
      </c>
      <c r="C318" s="127">
        <f t="shared" si="14"/>
        <v>410017</v>
      </c>
      <c r="D318" s="386" t="s">
        <v>965</v>
      </c>
      <c r="E318" s="29">
        <v>2</v>
      </c>
      <c r="F318" s="30"/>
      <c r="G318" s="30" t="s">
        <v>393</v>
      </c>
      <c r="H318" s="367" t="s">
        <v>41</v>
      </c>
      <c r="I318" s="77"/>
      <c r="J318" s="137" t="s">
        <v>424</v>
      </c>
      <c r="K318" s="42" t="s">
        <v>425</v>
      </c>
      <c r="L318" s="29" t="s">
        <v>407</v>
      </c>
      <c r="M318" s="33" t="s">
        <v>414</v>
      </c>
      <c r="N318" s="33"/>
      <c r="O318" s="33"/>
      <c r="P318" s="33"/>
    </row>
    <row r="319" spans="1:16" x14ac:dyDescent="0.25">
      <c r="A319" s="72"/>
      <c r="B319" s="72" t="s">
        <v>966</v>
      </c>
      <c r="C319" s="127">
        <f t="shared" si="14"/>
        <v>410019</v>
      </c>
      <c r="D319" s="386" t="s">
        <v>967</v>
      </c>
      <c r="E319" s="29">
        <v>1</v>
      </c>
      <c r="F319" s="30" t="s">
        <v>2894</v>
      </c>
      <c r="G319" s="30" t="s">
        <v>393</v>
      </c>
      <c r="H319" s="29" t="s">
        <v>38</v>
      </c>
      <c r="I319" s="77" t="s">
        <v>2891</v>
      </c>
      <c r="J319" s="137" t="s">
        <v>424</v>
      </c>
      <c r="K319" s="42" t="s">
        <v>425</v>
      </c>
      <c r="L319" s="29" t="s">
        <v>407</v>
      </c>
      <c r="M319" s="33"/>
      <c r="N319" s="33">
        <v>1</v>
      </c>
      <c r="O319" s="33">
        <v>65535</v>
      </c>
      <c r="P319" s="33">
        <v>1</v>
      </c>
    </row>
    <row r="320" spans="1:16" ht="39.6" x14ac:dyDescent="0.25">
      <c r="A320" s="72"/>
      <c r="B320" s="74" t="s">
        <v>2896</v>
      </c>
      <c r="C320" s="127">
        <f t="shared" si="14"/>
        <v>410020</v>
      </c>
      <c r="D320" s="209" t="s">
        <v>2893</v>
      </c>
      <c r="E320" s="29">
        <v>1</v>
      </c>
      <c r="F320" s="30" t="s">
        <v>2899</v>
      </c>
      <c r="G320" s="30"/>
      <c r="H320" s="29" t="s">
        <v>38</v>
      </c>
      <c r="I320" s="77" t="s">
        <v>2898</v>
      </c>
      <c r="J320" s="137"/>
      <c r="K320" s="42" t="s">
        <v>425</v>
      </c>
      <c r="L320" s="29" t="s">
        <v>407</v>
      </c>
      <c r="M320" s="33"/>
      <c r="N320" s="33">
        <v>3</v>
      </c>
      <c r="O320" s="33">
        <v>4</v>
      </c>
      <c r="P320" s="33">
        <v>3</v>
      </c>
    </row>
    <row r="321" spans="1:16" ht="31.2" customHeight="1" x14ac:dyDescent="0.25">
      <c r="A321" s="72"/>
      <c r="B321" s="72" t="s">
        <v>968</v>
      </c>
      <c r="C321" s="127">
        <f t="shared" si="14"/>
        <v>410021</v>
      </c>
      <c r="D321" s="386" t="s">
        <v>969</v>
      </c>
      <c r="E321" s="29">
        <v>1</v>
      </c>
      <c r="F321" s="30" t="s">
        <v>2894</v>
      </c>
      <c r="G321" s="30" t="s">
        <v>393</v>
      </c>
      <c r="H321" s="29" t="s">
        <v>38</v>
      </c>
      <c r="I321" s="77" t="s">
        <v>2892</v>
      </c>
      <c r="J321" s="137" t="s">
        <v>424</v>
      </c>
      <c r="K321" s="42" t="s">
        <v>425</v>
      </c>
      <c r="L321" s="29" t="s">
        <v>407</v>
      </c>
      <c r="M321" s="33"/>
      <c r="N321" s="33">
        <v>1</v>
      </c>
      <c r="O321" s="33">
        <v>65535</v>
      </c>
      <c r="P321" s="33">
        <v>1</v>
      </c>
    </row>
    <row r="322" spans="1:16" ht="39.6" x14ac:dyDescent="0.25">
      <c r="A322" s="72"/>
      <c r="B322" s="74" t="s">
        <v>2897</v>
      </c>
      <c r="C322" s="127">
        <f t="shared" si="14"/>
        <v>410022</v>
      </c>
      <c r="D322" s="209" t="s">
        <v>2895</v>
      </c>
      <c r="E322" s="29">
        <v>1</v>
      </c>
      <c r="F322" s="30" t="s">
        <v>2899</v>
      </c>
      <c r="G322" s="30"/>
      <c r="H322" s="29" t="s">
        <v>38</v>
      </c>
      <c r="I322" s="77" t="s">
        <v>2900</v>
      </c>
      <c r="J322" s="137"/>
      <c r="K322" s="42" t="s">
        <v>425</v>
      </c>
      <c r="L322" s="29" t="s">
        <v>407</v>
      </c>
      <c r="M322" s="33"/>
      <c r="N322" s="33">
        <v>3</v>
      </c>
      <c r="O322" s="33">
        <v>4</v>
      </c>
      <c r="P322" s="33">
        <v>3</v>
      </c>
    </row>
    <row r="323" spans="1:16" x14ac:dyDescent="0.25">
      <c r="A323" s="72"/>
      <c r="B323" s="72" t="s">
        <v>970</v>
      </c>
      <c r="C323" s="127">
        <f t="shared" si="14"/>
        <v>410023</v>
      </c>
      <c r="D323" s="386" t="s">
        <v>971</v>
      </c>
      <c r="E323" s="29">
        <v>1</v>
      </c>
      <c r="F323" s="34" t="s">
        <v>933</v>
      </c>
      <c r="G323" s="30" t="s">
        <v>393</v>
      </c>
      <c r="H323" s="29" t="s">
        <v>49</v>
      </c>
      <c r="I323" s="77"/>
      <c r="J323" s="137" t="s">
        <v>424</v>
      </c>
      <c r="K323" s="42" t="s">
        <v>425</v>
      </c>
      <c r="L323" s="29" t="s">
        <v>407</v>
      </c>
      <c r="M323" s="33"/>
      <c r="N323" s="33">
        <v>0</v>
      </c>
      <c r="O323" s="33">
        <v>1</v>
      </c>
      <c r="P323" s="33">
        <v>0</v>
      </c>
    </row>
    <row r="324" spans="1:16" x14ac:dyDescent="0.25">
      <c r="A324" s="72"/>
      <c r="B324" s="72" t="s">
        <v>972</v>
      </c>
      <c r="C324" s="127">
        <f t="shared" si="14"/>
        <v>410024</v>
      </c>
      <c r="D324" s="386" t="s">
        <v>973</v>
      </c>
      <c r="E324" s="29">
        <v>1</v>
      </c>
      <c r="F324" s="34" t="s">
        <v>933</v>
      </c>
      <c r="G324" s="30" t="s">
        <v>393</v>
      </c>
      <c r="H324" s="29" t="s">
        <v>49</v>
      </c>
      <c r="I324" s="77"/>
      <c r="J324" s="137" t="s">
        <v>424</v>
      </c>
      <c r="K324" s="42" t="s">
        <v>425</v>
      </c>
      <c r="L324" s="29" t="s">
        <v>407</v>
      </c>
      <c r="M324" s="33"/>
      <c r="N324" s="33">
        <v>0</v>
      </c>
      <c r="O324" s="33">
        <v>1</v>
      </c>
      <c r="P324" s="33">
        <v>0</v>
      </c>
    </row>
    <row r="325" spans="1:16" ht="26.4" x14ac:dyDescent="0.25">
      <c r="A325" s="72"/>
      <c r="B325" s="72" t="s">
        <v>974</v>
      </c>
      <c r="C325" s="127">
        <f t="shared" si="14"/>
        <v>410025</v>
      </c>
      <c r="D325" s="386" t="s">
        <v>975</v>
      </c>
      <c r="E325" s="29">
        <v>1</v>
      </c>
      <c r="F325" s="30"/>
      <c r="G325" s="30" t="s">
        <v>393</v>
      </c>
      <c r="H325" s="29" t="s">
        <v>49</v>
      </c>
      <c r="I325" s="77"/>
      <c r="J325" s="137" t="s">
        <v>424</v>
      </c>
      <c r="K325" s="42" t="s">
        <v>425</v>
      </c>
      <c r="L325" s="29" t="s">
        <v>407</v>
      </c>
      <c r="M325" s="33"/>
      <c r="N325" s="33">
        <v>1</v>
      </c>
      <c r="O325" s="33">
        <v>247</v>
      </c>
      <c r="P325" s="33">
        <v>1</v>
      </c>
    </row>
    <row r="326" spans="1:16" ht="79.2" x14ac:dyDescent="0.25">
      <c r="A326" s="72"/>
      <c r="B326" s="469" t="s">
        <v>976</v>
      </c>
      <c r="C326" s="127">
        <f t="shared" si="14"/>
        <v>410026</v>
      </c>
      <c r="D326" s="385" t="s">
        <v>977</v>
      </c>
      <c r="E326" s="29">
        <v>1</v>
      </c>
      <c r="F326" s="30" t="s">
        <v>1736</v>
      </c>
      <c r="G326" s="30" t="s">
        <v>393</v>
      </c>
      <c r="H326" s="123" t="s">
        <v>49</v>
      </c>
      <c r="I326" s="77" t="s">
        <v>978</v>
      </c>
      <c r="J326" s="137" t="s">
        <v>424</v>
      </c>
      <c r="K326" s="42" t="s">
        <v>425</v>
      </c>
      <c r="L326" s="29" t="s">
        <v>407</v>
      </c>
      <c r="M326" s="33"/>
      <c r="N326" s="33">
        <v>1</v>
      </c>
      <c r="O326" s="33">
        <v>5</v>
      </c>
      <c r="P326" s="33">
        <v>1</v>
      </c>
    </row>
    <row r="327" spans="1:16" x14ac:dyDescent="0.25">
      <c r="A327" s="72"/>
      <c r="B327" s="469" t="s">
        <v>979</v>
      </c>
      <c r="C327" s="127">
        <f t="shared" si="14"/>
        <v>410027</v>
      </c>
      <c r="D327" s="385" t="s">
        <v>980</v>
      </c>
      <c r="E327" s="29">
        <v>1</v>
      </c>
      <c r="F327" s="30" t="s">
        <v>1737</v>
      </c>
      <c r="G327" s="30" t="s">
        <v>393</v>
      </c>
      <c r="H327" s="123" t="s">
        <v>49</v>
      </c>
      <c r="I327" s="77"/>
      <c r="J327" s="137" t="s">
        <v>424</v>
      </c>
      <c r="K327" s="42" t="s">
        <v>425</v>
      </c>
      <c r="L327" s="29" t="s">
        <v>407</v>
      </c>
      <c r="M327" s="33"/>
      <c r="N327" s="33">
        <v>1</v>
      </c>
      <c r="O327" s="33">
        <v>37</v>
      </c>
      <c r="P327" s="33">
        <v>32</v>
      </c>
    </row>
    <row r="328" spans="1:16" x14ac:dyDescent="0.25">
      <c r="A328" s="72"/>
      <c r="B328" s="141" t="s">
        <v>981</v>
      </c>
      <c r="C328" s="127">
        <f t="shared" si="14"/>
        <v>410028</v>
      </c>
      <c r="D328" s="385" t="s">
        <v>982</v>
      </c>
      <c r="E328" s="29">
        <v>1</v>
      </c>
      <c r="F328" s="30"/>
      <c r="G328" s="30" t="s">
        <v>393</v>
      </c>
      <c r="H328" s="123" t="s">
        <v>49</v>
      </c>
      <c r="I328" s="77"/>
      <c r="J328" s="137" t="s">
        <v>424</v>
      </c>
      <c r="K328" s="42" t="s">
        <v>425</v>
      </c>
      <c r="L328" s="29" t="s">
        <v>407</v>
      </c>
      <c r="M328" s="33"/>
      <c r="N328" s="33"/>
      <c r="O328" s="33"/>
      <c r="P328" s="33">
        <v>37</v>
      </c>
    </row>
    <row r="329" spans="1:16" x14ac:dyDescent="0.25">
      <c r="A329" s="72"/>
      <c r="B329" s="198" t="s">
        <v>983</v>
      </c>
      <c r="C329" s="146">
        <f t="shared" si="14"/>
        <v>410029</v>
      </c>
      <c r="D329" s="209" t="s">
        <v>983</v>
      </c>
      <c r="E329" s="146">
        <v>2</v>
      </c>
      <c r="F329" s="30" t="s">
        <v>1738</v>
      </c>
      <c r="G329" s="146" t="s">
        <v>393</v>
      </c>
      <c r="H329" s="127" t="s">
        <v>39</v>
      </c>
      <c r="I329" s="470"/>
      <c r="J329" s="137" t="s">
        <v>424</v>
      </c>
      <c r="K329" s="42" t="s">
        <v>425</v>
      </c>
      <c r="L329" s="29" t="s">
        <v>407</v>
      </c>
      <c r="M329" s="33" t="s">
        <v>984</v>
      </c>
      <c r="N329" s="33">
        <v>16</v>
      </c>
      <c r="O329" s="33">
        <v>42</v>
      </c>
      <c r="P329" s="33">
        <v>39.700000000000003</v>
      </c>
    </row>
    <row r="330" spans="1:16" x14ac:dyDescent="0.25">
      <c r="A330" s="72"/>
      <c r="B330" s="198" t="s">
        <v>985</v>
      </c>
      <c r="C330" s="146">
        <f t="shared" si="14"/>
        <v>410031</v>
      </c>
      <c r="D330" s="209" t="s">
        <v>986</v>
      </c>
      <c r="E330" s="146">
        <v>2</v>
      </c>
      <c r="F330" s="146" t="s">
        <v>1739</v>
      </c>
      <c r="G330" s="146" t="s">
        <v>393</v>
      </c>
      <c r="H330" s="127" t="s">
        <v>39</v>
      </c>
      <c r="I330" s="470"/>
      <c r="J330" s="137" t="s">
        <v>424</v>
      </c>
      <c r="K330" s="42" t="s">
        <v>425</v>
      </c>
      <c r="L330" s="29" t="s">
        <v>407</v>
      </c>
      <c r="M330" s="33" t="s">
        <v>987</v>
      </c>
      <c r="N330" s="33">
        <v>70</v>
      </c>
      <c r="O330" s="33">
        <v>11739</v>
      </c>
      <c r="P330" s="33">
        <v>477</v>
      </c>
    </row>
    <row r="331" spans="1:16" x14ac:dyDescent="0.25">
      <c r="A331" s="72"/>
      <c r="B331" s="198" t="s">
        <v>988</v>
      </c>
      <c r="C331" s="146">
        <f t="shared" si="14"/>
        <v>410033</v>
      </c>
      <c r="D331" s="209" t="s">
        <v>989</v>
      </c>
      <c r="E331" s="146">
        <v>1</v>
      </c>
      <c r="F331" s="146" t="s">
        <v>3334</v>
      </c>
      <c r="G331" s="146" t="s">
        <v>393</v>
      </c>
      <c r="H331" s="127" t="s">
        <v>49</v>
      </c>
      <c r="I331" s="470"/>
      <c r="J331" s="137" t="s">
        <v>424</v>
      </c>
      <c r="K331" s="42" t="s">
        <v>425</v>
      </c>
      <c r="L331" s="29" t="s">
        <v>407</v>
      </c>
      <c r="M331" s="33"/>
      <c r="N331" s="33">
        <v>1</v>
      </c>
      <c r="O331" s="33">
        <v>32767</v>
      </c>
      <c r="P331" s="33">
        <v>20</v>
      </c>
    </row>
    <row r="332" spans="1:16" x14ac:dyDescent="0.25">
      <c r="A332" s="72"/>
      <c r="B332" s="198" t="s">
        <v>990</v>
      </c>
      <c r="C332" s="146">
        <f t="shared" si="14"/>
        <v>410034</v>
      </c>
      <c r="D332" s="209" t="s">
        <v>991</v>
      </c>
      <c r="E332" s="146">
        <v>1</v>
      </c>
      <c r="F332" s="146" t="s">
        <v>3334</v>
      </c>
      <c r="G332" s="146" t="s">
        <v>393</v>
      </c>
      <c r="H332" s="127" t="s">
        <v>49</v>
      </c>
      <c r="I332" s="470"/>
      <c r="J332" s="137" t="s">
        <v>424</v>
      </c>
      <c r="K332" s="42" t="s">
        <v>425</v>
      </c>
      <c r="L332" s="29" t="s">
        <v>407</v>
      </c>
      <c r="M332" s="33"/>
      <c r="N332" s="33">
        <v>1</v>
      </c>
      <c r="O332" s="33">
        <v>32767</v>
      </c>
      <c r="P332" s="33">
        <v>1</v>
      </c>
    </row>
    <row r="333" spans="1:16" ht="66" x14ac:dyDescent="0.25">
      <c r="A333" s="72"/>
      <c r="B333" s="198" t="s">
        <v>992</v>
      </c>
      <c r="C333" s="146">
        <f t="shared" si="14"/>
        <v>410035</v>
      </c>
      <c r="D333" s="209" t="s">
        <v>993</v>
      </c>
      <c r="E333" s="146">
        <v>1</v>
      </c>
      <c r="F333" s="146" t="s">
        <v>1736</v>
      </c>
      <c r="G333" s="146" t="s">
        <v>393</v>
      </c>
      <c r="H333" s="127" t="s">
        <v>49</v>
      </c>
      <c r="I333" s="470" t="s">
        <v>994</v>
      </c>
      <c r="J333" s="137" t="s">
        <v>424</v>
      </c>
      <c r="K333" s="42" t="s">
        <v>425</v>
      </c>
      <c r="L333" s="29" t="s">
        <v>407</v>
      </c>
      <c r="M333" s="33"/>
      <c r="N333" s="33">
        <v>1</v>
      </c>
      <c r="O333" s="33">
        <v>5</v>
      </c>
      <c r="P333" s="33">
        <v>4</v>
      </c>
    </row>
    <row r="334" spans="1:16" x14ac:dyDescent="0.25">
      <c r="A334" s="72"/>
      <c r="B334" s="198" t="s">
        <v>995</v>
      </c>
      <c r="C334" s="146">
        <f t="shared" si="14"/>
        <v>410036</v>
      </c>
      <c r="D334" s="209" t="s">
        <v>996</v>
      </c>
      <c r="E334" s="146">
        <v>1</v>
      </c>
      <c r="F334" s="34" t="s">
        <v>933</v>
      </c>
      <c r="G334" s="146" t="s">
        <v>393</v>
      </c>
      <c r="H334" s="127" t="s">
        <v>49</v>
      </c>
      <c r="I334" s="470"/>
      <c r="J334" s="137" t="s">
        <v>424</v>
      </c>
      <c r="K334" s="42" t="s">
        <v>425</v>
      </c>
      <c r="L334" s="29" t="s">
        <v>407</v>
      </c>
      <c r="M334" s="33"/>
      <c r="N334" s="33">
        <v>0</v>
      </c>
      <c r="O334" s="33">
        <v>1</v>
      </c>
      <c r="P334" s="33">
        <v>0</v>
      </c>
    </row>
    <row r="335" spans="1:16" ht="15" x14ac:dyDescent="0.25">
      <c r="A335" s="72"/>
      <c r="B335" s="198" t="s">
        <v>997</v>
      </c>
      <c r="C335" s="146">
        <f t="shared" si="14"/>
        <v>410037</v>
      </c>
      <c r="D335" s="209" t="s">
        <v>998</v>
      </c>
      <c r="E335" s="146">
        <v>2</v>
      </c>
      <c r="F335" s="146" t="s">
        <v>3318</v>
      </c>
      <c r="G335" s="146" t="s">
        <v>393</v>
      </c>
      <c r="H335" s="127" t="s">
        <v>39</v>
      </c>
      <c r="I335" s="423"/>
      <c r="J335" s="137" t="s">
        <v>424</v>
      </c>
      <c r="K335" s="42" t="s">
        <v>425</v>
      </c>
      <c r="L335" s="29" t="s">
        <v>407</v>
      </c>
      <c r="M335" s="33" t="s">
        <v>999</v>
      </c>
      <c r="N335" s="33">
        <v>0</v>
      </c>
      <c r="O335" s="33">
        <v>20000</v>
      </c>
      <c r="P335" s="33">
        <v>3037</v>
      </c>
    </row>
    <row r="336" spans="1:16" ht="15" x14ac:dyDescent="0.25">
      <c r="A336" s="72"/>
      <c r="B336" s="198" t="s">
        <v>1000</v>
      </c>
      <c r="C336" s="146">
        <f t="shared" si="14"/>
        <v>410039</v>
      </c>
      <c r="D336" s="209" t="s">
        <v>1001</v>
      </c>
      <c r="E336" s="146">
        <v>2</v>
      </c>
      <c r="F336" s="146" t="s">
        <v>3319</v>
      </c>
      <c r="G336" s="146" t="s">
        <v>393</v>
      </c>
      <c r="H336" s="127" t="s">
        <v>39</v>
      </c>
      <c r="I336" s="423"/>
      <c r="J336" s="137" t="s">
        <v>424</v>
      </c>
      <c r="K336" s="42" t="s">
        <v>425</v>
      </c>
      <c r="L336" s="29" t="s">
        <v>407</v>
      </c>
      <c r="M336" s="33" t="s">
        <v>1002</v>
      </c>
      <c r="N336" s="33">
        <v>0</v>
      </c>
      <c r="O336" s="33">
        <v>30</v>
      </c>
      <c r="P336" s="33">
        <v>6.1840000000000002</v>
      </c>
    </row>
    <row r="337" spans="1:16" ht="26.4" x14ac:dyDescent="0.25">
      <c r="A337" s="72"/>
      <c r="B337" s="198" t="s">
        <v>1003</v>
      </c>
      <c r="C337" s="146">
        <f t="shared" si="14"/>
        <v>410041</v>
      </c>
      <c r="D337" s="209" t="s">
        <v>1004</v>
      </c>
      <c r="E337" s="146">
        <v>2</v>
      </c>
      <c r="F337" s="146" t="s">
        <v>3318</v>
      </c>
      <c r="G337" s="146" t="s">
        <v>393</v>
      </c>
      <c r="H337" s="127" t="s">
        <v>39</v>
      </c>
      <c r="I337" s="470"/>
      <c r="J337" s="137" t="s">
        <v>424</v>
      </c>
      <c r="K337" s="42" t="s">
        <v>425</v>
      </c>
      <c r="L337" s="29" t="s">
        <v>407</v>
      </c>
      <c r="M337" s="33" t="s">
        <v>999</v>
      </c>
      <c r="N337" s="33">
        <v>0</v>
      </c>
      <c r="O337" s="33">
        <v>20000</v>
      </c>
      <c r="P337" s="33">
        <v>0</v>
      </c>
    </row>
    <row r="338" spans="1:16" ht="26.4" x14ac:dyDescent="0.25">
      <c r="A338" s="72"/>
      <c r="B338" s="198" t="s">
        <v>1005</v>
      </c>
      <c r="C338" s="146">
        <f t="shared" si="14"/>
        <v>410043</v>
      </c>
      <c r="D338" s="209" t="s">
        <v>1006</v>
      </c>
      <c r="E338" s="146">
        <v>2</v>
      </c>
      <c r="F338" s="146" t="s">
        <v>3319</v>
      </c>
      <c r="G338" s="146" t="s">
        <v>393</v>
      </c>
      <c r="H338" s="127" t="s">
        <v>39</v>
      </c>
      <c r="I338" s="470"/>
      <c r="J338" s="137" t="s">
        <v>424</v>
      </c>
      <c r="K338" s="42" t="s">
        <v>425</v>
      </c>
      <c r="L338" s="29" t="s">
        <v>407</v>
      </c>
      <c r="M338" s="33" t="s">
        <v>1002</v>
      </c>
      <c r="N338" s="33">
        <v>0</v>
      </c>
      <c r="O338" s="33">
        <v>30</v>
      </c>
      <c r="P338" s="33">
        <v>0</v>
      </c>
    </row>
    <row r="339" spans="1:16" ht="26.4" x14ac:dyDescent="0.25">
      <c r="A339" s="72"/>
      <c r="B339" s="198" t="s">
        <v>1007</v>
      </c>
      <c r="C339" s="146">
        <f t="shared" si="14"/>
        <v>410045</v>
      </c>
      <c r="D339" s="209" t="s">
        <v>1004</v>
      </c>
      <c r="E339" s="146">
        <v>2</v>
      </c>
      <c r="F339" s="146" t="s">
        <v>3318</v>
      </c>
      <c r="G339" s="146" t="s">
        <v>393</v>
      </c>
      <c r="H339" s="127" t="s">
        <v>39</v>
      </c>
      <c r="I339" s="470"/>
      <c r="J339" s="137" t="s">
        <v>424</v>
      </c>
      <c r="K339" s="42" t="s">
        <v>425</v>
      </c>
      <c r="L339" s="29" t="s">
        <v>407</v>
      </c>
      <c r="M339" s="33" t="s">
        <v>999</v>
      </c>
      <c r="N339" s="33">
        <v>0</v>
      </c>
      <c r="O339" s="33">
        <v>20000</v>
      </c>
      <c r="P339" s="33">
        <v>0</v>
      </c>
    </row>
    <row r="340" spans="1:16" ht="26.4" x14ac:dyDescent="0.25">
      <c r="A340" s="72"/>
      <c r="B340" s="198" t="s">
        <v>1008</v>
      </c>
      <c r="C340" s="146">
        <f t="shared" si="14"/>
        <v>410047</v>
      </c>
      <c r="D340" s="209" t="s">
        <v>1006</v>
      </c>
      <c r="E340" s="146">
        <v>2</v>
      </c>
      <c r="F340" s="146" t="s">
        <v>3319</v>
      </c>
      <c r="G340" s="146" t="s">
        <v>393</v>
      </c>
      <c r="H340" s="127" t="s">
        <v>39</v>
      </c>
      <c r="I340" s="470"/>
      <c r="J340" s="137" t="s">
        <v>424</v>
      </c>
      <c r="K340" s="42" t="s">
        <v>425</v>
      </c>
      <c r="L340" s="29" t="s">
        <v>407</v>
      </c>
      <c r="M340" s="33" t="s">
        <v>1002</v>
      </c>
      <c r="N340" s="33">
        <v>0</v>
      </c>
      <c r="O340" s="33">
        <v>30</v>
      </c>
      <c r="P340" s="33">
        <v>0</v>
      </c>
    </row>
    <row r="341" spans="1:16" ht="26.4" x14ac:dyDescent="0.25">
      <c r="A341" s="72"/>
      <c r="B341" s="198" t="s">
        <v>1009</v>
      </c>
      <c r="C341" s="146">
        <f t="shared" si="14"/>
        <v>410049</v>
      </c>
      <c r="D341" s="209" t="s">
        <v>1004</v>
      </c>
      <c r="E341" s="146">
        <v>2</v>
      </c>
      <c r="F341" s="146" t="s">
        <v>3318</v>
      </c>
      <c r="G341" s="146" t="s">
        <v>393</v>
      </c>
      <c r="H341" s="127" t="s">
        <v>39</v>
      </c>
      <c r="I341" s="470"/>
      <c r="J341" s="137" t="s">
        <v>424</v>
      </c>
      <c r="K341" s="42" t="s">
        <v>425</v>
      </c>
      <c r="L341" s="29" t="s">
        <v>407</v>
      </c>
      <c r="M341" s="33" t="s">
        <v>999</v>
      </c>
      <c r="N341" s="33">
        <v>0</v>
      </c>
      <c r="O341" s="33">
        <v>20000</v>
      </c>
      <c r="P341" s="33">
        <v>0</v>
      </c>
    </row>
    <row r="342" spans="1:16" ht="26.4" x14ac:dyDescent="0.25">
      <c r="A342" s="72"/>
      <c r="B342" s="198" t="s">
        <v>1010</v>
      </c>
      <c r="C342" s="146">
        <f t="shared" si="14"/>
        <v>410051</v>
      </c>
      <c r="D342" s="209" t="s">
        <v>1006</v>
      </c>
      <c r="E342" s="146">
        <v>2</v>
      </c>
      <c r="F342" s="146" t="s">
        <v>3319</v>
      </c>
      <c r="G342" s="146" t="s">
        <v>393</v>
      </c>
      <c r="H342" s="127" t="s">
        <v>39</v>
      </c>
      <c r="I342" s="470"/>
      <c r="J342" s="137" t="s">
        <v>424</v>
      </c>
      <c r="K342" s="42" t="s">
        <v>425</v>
      </c>
      <c r="L342" s="29" t="s">
        <v>407</v>
      </c>
      <c r="M342" s="33" t="s">
        <v>1002</v>
      </c>
      <c r="N342" s="33">
        <v>0</v>
      </c>
      <c r="O342" s="33">
        <v>30</v>
      </c>
      <c r="P342" s="33">
        <v>0</v>
      </c>
    </row>
    <row r="343" spans="1:16" ht="26.4" x14ac:dyDescent="0.25">
      <c r="A343" s="72"/>
      <c r="B343" s="198" t="s">
        <v>1011</v>
      </c>
      <c r="C343" s="146">
        <f t="shared" si="14"/>
        <v>410053</v>
      </c>
      <c r="D343" s="209" t="s">
        <v>1004</v>
      </c>
      <c r="E343" s="146">
        <v>2</v>
      </c>
      <c r="F343" s="146" t="s">
        <v>3318</v>
      </c>
      <c r="G343" s="146" t="s">
        <v>393</v>
      </c>
      <c r="H343" s="127" t="s">
        <v>39</v>
      </c>
      <c r="I343" s="470"/>
      <c r="J343" s="137" t="s">
        <v>424</v>
      </c>
      <c r="K343" s="42" t="s">
        <v>425</v>
      </c>
      <c r="L343" s="29" t="s">
        <v>407</v>
      </c>
      <c r="M343" s="33" t="s">
        <v>999</v>
      </c>
      <c r="N343" s="33">
        <v>0</v>
      </c>
      <c r="O343" s="33">
        <v>20000</v>
      </c>
      <c r="P343" s="33">
        <v>0</v>
      </c>
    </row>
    <row r="344" spans="1:16" ht="26.4" x14ac:dyDescent="0.25">
      <c r="A344" s="72"/>
      <c r="B344" s="198" t="s">
        <v>1012</v>
      </c>
      <c r="C344" s="146">
        <f t="shared" si="14"/>
        <v>410055</v>
      </c>
      <c r="D344" s="209" t="s">
        <v>1006</v>
      </c>
      <c r="E344" s="146">
        <v>2</v>
      </c>
      <c r="F344" s="146" t="s">
        <v>3319</v>
      </c>
      <c r="G344" s="146" t="s">
        <v>393</v>
      </c>
      <c r="H344" s="127" t="s">
        <v>39</v>
      </c>
      <c r="I344" s="470"/>
      <c r="J344" s="137" t="s">
        <v>424</v>
      </c>
      <c r="K344" s="42" t="s">
        <v>425</v>
      </c>
      <c r="L344" s="29" t="s">
        <v>407</v>
      </c>
      <c r="M344" s="33" t="s">
        <v>1002</v>
      </c>
      <c r="N344" s="33">
        <v>0</v>
      </c>
      <c r="O344" s="33">
        <v>30</v>
      </c>
      <c r="P344" s="33">
        <v>0</v>
      </c>
    </row>
    <row r="345" spans="1:16" ht="20.399999999999999" customHeight="1" x14ac:dyDescent="0.25">
      <c r="A345" s="72"/>
      <c r="B345" s="72" t="s">
        <v>1013</v>
      </c>
      <c r="C345" s="146">
        <f t="shared" si="14"/>
        <v>410057</v>
      </c>
      <c r="D345" s="468" t="s">
        <v>1014</v>
      </c>
      <c r="E345" s="29">
        <v>2</v>
      </c>
      <c r="F345" s="30" t="s">
        <v>3318</v>
      </c>
      <c r="G345" s="30" t="s">
        <v>393</v>
      </c>
      <c r="H345" s="367" t="s">
        <v>39</v>
      </c>
      <c r="I345" s="423"/>
      <c r="J345" s="137" t="s">
        <v>424</v>
      </c>
      <c r="K345" s="42" t="s">
        <v>425</v>
      </c>
      <c r="L345" s="29" t="s">
        <v>407</v>
      </c>
      <c r="M345" s="33" t="s">
        <v>999</v>
      </c>
      <c r="N345" s="33">
        <v>0</v>
      </c>
      <c r="O345" s="33">
        <v>20000</v>
      </c>
      <c r="P345" s="33">
        <v>2467</v>
      </c>
    </row>
    <row r="346" spans="1:16" ht="20.399999999999999" customHeight="1" x14ac:dyDescent="0.25">
      <c r="A346" s="72"/>
      <c r="B346" s="72" t="s">
        <v>1015</v>
      </c>
      <c r="C346" s="146">
        <f t="shared" si="14"/>
        <v>410059</v>
      </c>
      <c r="D346" s="471" t="s">
        <v>1016</v>
      </c>
      <c r="E346" s="29">
        <v>2</v>
      </c>
      <c r="F346" s="30" t="s">
        <v>1749</v>
      </c>
      <c r="G346" s="30" t="s">
        <v>393</v>
      </c>
      <c r="H346" s="367" t="s">
        <v>39</v>
      </c>
      <c r="I346" s="423"/>
      <c r="J346" s="137" t="s">
        <v>424</v>
      </c>
      <c r="K346" s="42" t="s">
        <v>425</v>
      </c>
      <c r="L346" s="29" t="s">
        <v>407</v>
      </c>
      <c r="M346" s="33" t="s">
        <v>1002</v>
      </c>
      <c r="N346" s="33">
        <v>0</v>
      </c>
      <c r="O346" s="33">
        <v>10</v>
      </c>
      <c r="P346" s="33">
        <v>2.25</v>
      </c>
    </row>
    <row r="347" spans="1:16" ht="15" x14ac:dyDescent="0.25">
      <c r="A347" s="72"/>
      <c r="B347" s="72" t="s">
        <v>1017</v>
      </c>
      <c r="C347" s="146">
        <f t="shared" si="14"/>
        <v>410061</v>
      </c>
      <c r="D347" s="386" t="s">
        <v>1018</v>
      </c>
      <c r="E347" s="29">
        <v>2</v>
      </c>
      <c r="F347" s="30" t="s">
        <v>1740</v>
      </c>
      <c r="G347" s="30" t="s">
        <v>393</v>
      </c>
      <c r="H347" s="367" t="s">
        <v>39</v>
      </c>
      <c r="I347" s="423"/>
      <c r="J347" s="137" t="s">
        <v>424</v>
      </c>
      <c r="K347" s="42" t="s">
        <v>425</v>
      </c>
      <c r="L347" s="29" t="s">
        <v>407</v>
      </c>
      <c r="M347" s="33" t="s">
        <v>1002</v>
      </c>
      <c r="N347" s="33">
        <v>0.05</v>
      </c>
      <c r="O347" s="33">
        <v>0.5</v>
      </c>
      <c r="P347" s="33">
        <v>0.217</v>
      </c>
    </row>
    <row r="348" spans="1:16" ht="15" x14ac:dyDescent="0.25">
      <c r="A348" s="72"/>
      <c r="B348" s="72" t="s">
        <v>1019</v>
      </c>
      <c r="C348" s="146">
        <f t="shared" si="14"/>
        <v>410063</v>
      </c>
      <c r="D348" s="386" t="s">
        <v>1020</v>
      </c>
      <c r="E348" s="29">
        <v>2</v>
      </c>
      <c r="F348" s="30" t="s">
        <v>1741</v>
      </c>
      <c r="G348" s="30" t="s">
        <v>393</v>
      </c>
      <c r="H348" s="367" t="s">
        <v>39</v>
      </c>
      <c r="I348" s="423"/>
      <c r="J348" s="137" t="s">
        <v>424</v>
      </c>
      <c r="K348" s="42" t="s">
        <v>425</v>
      </c>
      <c r="L348" s="29" t="s">
        <v>407</v>
      </c>
      <c r="M348" s="33" t="s">
        <v>984</v>
      </c>
      <c r="N348" s="33">
        <v>0</v>
      </c>
      <c r="O348" s="33">
        <v>90</v>
      </c>
      <c r="P348" s="33">
        <v>35.700001</v>
      </c>
    </row>
    <row r="349" spans="1:16" x14ac:dyDescent="0.25">
      <c r="A349" s="72"/>
      <c r="B349" s="72" t="s">
        <v>1021</v>
      </c>
      <c r="C349" s="146">
        <f t="shared" si="14"/>
        <v>410065</v>
      </c>
      <c r="D349" s="468" t="s">
        <v>1022</v>
      </c>
      <c r="E349" s="29">
        <v>2</v>
      </c>
      <c r="F349" s="30" t="s">
        <v>1749</v>
      </c>
      <c r="G349" s="30" t="s">
        <v>393</v>
      </c>
      <c r="H349" s="367" t="s">
        <v>39</v>
      </c>
      <c r="I349" s="413"/>
      <c r="J349" s="137" t="s">
        <v>424</v>
      </c>
      <c r="K349" s="42" t="s">
        <v>425</v>
      </c>
      <c r="L349" s="29" t="s">
        <v>407</v>
      </c>
      <c r="M349" s="33" t="s">
        <v>1002</v>
      </c>
      <c r="N349" s="33">
        <v>0</v>
      </c>
      <c r="O349" s="33">
        <v>10</v>
      </c>
      <c r="P349" s="33">
        <v>2.5</v>
      </c>
    </row>
    <row r="350" spans="1:16" x14ac:dyDescent="0.25">
      <c r="A350" s="72"/>
      <c r="B350" s="72" t="s">
        <v>1023</v>
      </c>
      <c r="C350" s="146">
        <f t="shared" si="14"/>
        <v>410067</v>
      </c>
      <c r="D350" s="468" t="s">
        <v>1024</v>
      </c>
      <c r="E350" s="29">
        <v>2</v>
      </c>
      <c r="F350" s="30" t="s">
        <v>3319</v>
      </c>
      <c r="G350" s="30" t="s">
        <v>393</v>
      </c>
      <c r="H350" s="367" t="s">
        <v>39</v>
      </c>
      <c r="I350" s="413"/>
      <c r="J350" s="137" t="s">
        <v>424</v>
      </c>
      <c r="K350" s="42" t="s">
        <v>425</v>
      </c>
      <c r="L350" s="29" t="s">
        <v>407</v>
      </c>
      <c r="M350" s="33" t="s">
        <v>1002</v>
      </c>
      <c r="N350" s="33">
        <v>0</v>
      </c>
      <c r="O350" s="33">
        <v>30</v>
      </c>
      <c r="P350" s="33">
        <v>7</v>
      </c>
    </row>
    <row r="351" spans="1:16" s="150" customFormat="1" x14ac:dyDescent="0.25">
      <c r="A351" s="78"/>
      <c r="B351" s="78" t="s">
        <v>7</v>
      </c>
      <c r="C351" s="199">
        <f t="shared" si="14"/>
        <v>410069</v>
      </c>
      <c r="D351" s="79" t="s">
        <v>7</v>
      </c>
      <c r="E351" s="80">
        <v>12</v>
      </c>
      <c r="F351" s="107"/>
      <c r="G351" s="107"/>
      <c r="H351" s="80" t="s">
        <v>39</v>
      </c>
      <c r="I351" s="82"/>
      <c r="J351" s="83"/>
      <c r="K351" s="78"/>
      <c r="L351" s="95"/>
      <c r="M351" s="95"/>
      <c r="N351" s="95"/>
      <c r="O351" s="95"/>
      <c r="P351" s="95"/>
    </row>
    <row r="352" spans="1:16" ht="26.4" x14ac:dyDescent="0.25">
      <c r="A352" s="72"/>
      <c r="B352" s="72" t="s">
        <v>1025</v>
      </c>
      <c r="C352" s="146">
        <f t="shared" si="14"/>
        <v>410081</v>
      </c>
      <c r="D352" s="386" t="s">
        <v>1026</v>
      </c>
      <c r="E352" s="29">
        <v>1</v>
      </c>
      <c r="F352" s="30" t="s">
        <v>1757</v>
      </c>
      <c r="G352" s="30" t="s">
        <v>393</v>
      </c>
      <c r="H352" s="367" t="s">
        <v>49</v>
      </c>
      <c r="I352" s="77" t="s">
        <v>1027</v>
      </c>
      <c r="J352" s="137" t="s">
        <v>424</v>
      </c>
      <c r="K352" s="42" t="s">
        <v>425</v>
      </c>
      <c r="L352" s="29" t="s">
        <v>407</v>
      </c>
      <c r="M352" s="33"/>
      <c r="N352" s="33">
        <v>1</v>
      </c>
      <c r="O352" s="33">
        <v>2</v>
      </c>
      <c r="P352" s="33">
        <v>1</v>
      </c>
    </row>
    <row r="353" spans="1:16" ht="25.5" customHeight="1" x14ac:dyDescent="0.25">
      <c r="A353" s="72"/>
      <c r="B353" s="72" t="s">
        <v>1028</v>
      </c>
      <c r="C353" s="146">
        <f t="shared" si="14"/>
        <v>410082</v>
      </c>
      <c r="D353" s="386" t="s">
        <v>3317</v>
      </c>
      <c r="E353" s="29">
        <v>1</v>
      </c>
      <c r="F353" s="30" t="s">
        <v>1757</v>
      </c>
      <c r="G353" s="30" t="s">
        <v>393</v>
      </c>
      <c r="H353" s="367" t="s">
        <v>49</v>
      </c>
      <c r="I353" s="77" t="s">
        <v>1029</v>
      </c>
      <c r="J353" s="137" t="s">
        <v>424</v>
      </c>
      <c r="K353" s="42" t="s">
        <v>425</v>
      </c>
      <c r="L353" s="29" t="s">
        <v>407</v>
      </c>
      <c r="M353" s="33"/>
      <c r="N353" s="33">
        <v>1</v>
      </c>
      <c r="O353" s="33">
        <v>2</v>
      </c>
      <c r="P353" s="33">
        <v>2</v>
      </c>
    </row>
    <row r="354" spans="1:16" ht="26.4" x14ac:dyDescent="0.25">
      <c r="A354" s="72"/>
      <c r="B354" s="72" t="s">
        <v>1030</v>
      </c>
      <c r="C354" s="146">
        <f t="shared" si="14"/>
        <v>410083</v>
      </c>
      <c r="D354" s="468" t="s">
        <v>1031</v>
      </c>
      <c r="E354" s="29">
        <v>2</v>
      </c>
      <c r="F354" s="30" t="s">
        <v>2096</v>
      </c>
      <c r="G354" s="30" t="s">
        <v>393</v>
      </c>
      <c r="H354" s="29" t="s">
        <v>39</v>
      </c>
      <c r="I354" s="472"/>
      <c r="J354" s="137" t="s">
        <v>424</v>
      </c>
      <c r="K354" s="42" t="s">
        <v>425</v>
      </c>
      <c r="L354" s="29" t="s">
        <v>407</v>
      </c>
      <c r="M354" s="33" t="s">
        <v>1032</v>
      </c>
      <c r="N354" s="33">
        <v>0</v>
      </c>
      <c r="O354" s="33">
        <v>1</v>
      </c>
      <c r="P354" s="33">
        <v>0.8</v>
      </c>
    </row>
    <row r="355" spans="1:16" ht="26.4" x14ac:dyDescent="0.25">
      <c r="A355" s="72"/>
      <c r="B355" s="72" t="s">
        <v>1033</v>
      </c>
      <c r="C355" s="146">
        <f t="shared" si="14"/>
        <v>410085</v>
      </c>
      <c r="D355" s="386" t="s">
        <v>1034</v>
      </c>
      <c r="E355" s="29">
        <v>2</v>
      </c>
      <c r="F355" s="30" t="s">
        <v>1734</v>
      </c>
      <c r="G355" s="30" t="s">
        <v>393</v>
      </c>
      <c r="H355" s="29" t="s">
        <v>39</v>
      </c>
      <c r="I355" s="423"/>
      <c r="J355" s="137" t="s">
        <v>424</v>
      </c>
      <c r="K355" s="42" t="s">
        <v>425</v>
      </c>
      <c r="L355" s="29" t="s">
        <v>407</v>
      </c>
      <c r="M355" s="33" t="s">
        <v>957</v>
      </c>
      <c r="N355" s="33">
        <v>50</v>
      </c>
      <c r="O355" s="33">
        <v>250</v>
      </c>
      <c r="P355" s="33">
        <v>73</v>
      </c>
    </row>
    <row r="356" spans="1:16" ht="26.4" x14ac:dyDescent="0.25">
      <c r="A356" s="72"/>
      <c r="B356" s="72" t="s">
        <v>1035</v>
      </c>
      <c r="C356" s="146">
        <f t="shared" si="14"/>
        <v>410087</v>
      </c>
      <c r="D356" s="386" t="s">
        <v>1036</v>
      </c>
      <c r="E356" s="29">
        <v>2</v>
      </c>
      <c r="F356" s="30" t="s">
        <v>1742</v>
      </c>
      <c r="G356" s="30" t="s">
        <v>393</v>
      </c>
      <c r="H356" s="29" t="s">
        <v>39</v>
      </c>
      <c r="I356" s="472"/>
      <c r="J356" s="137" t="s">
        <v>424</v>
      </c>
      <c r="K356" s="42" t="s">
        <v>425</v>
      </c>
      <c r="L356" s="29" t="s">
        <v>407</v>
      </c>
      <c r="M356" s="33" t="s">
        <v>954</v>
      </c>
      <c r="N356" s="33">
        <v>0</v>
      </c>
      <c r="O356" s="33">
        <v>1000</v>
      </c>
      <c r="P356" s="33">
        <v>500</v>
      </c>
    </row>
    <row r="357" spans="1:16" ht="26.4" x14ac:dyDescent="0.25">
      <c r="A357" s="72"/>
      <c r="B357" s="72" t="s">
        <v>1037</v>
      </c>
      <c r="C357" s="146">
        <f t="shared" si="14"/>
        <v>410089</v>
      </c>
      <c r="D357" s="386" t="s">
        <v>1038</v>
      </c>
      <c r="E357" s="29">
        <v>2</v>
      </c>
      <c r="F357" s="30" t="s">
        <v>1742</v>
      </c>
      <c r="G357" s="30" t="s">
        <v>393</v>
      </c>
      <c r="H357" s="29" t="s">
        <v>39</v>
      </c>
      <c r="I357" s="472"/>
      <c r="J357" s="137" t="s">
        <v>424</v>
      </c>
      <c r="K357" s="42" t="s">
        <v>425</v>
      </c>
      <c r="L357" s="29" t="s">
        <v>407</v>
      </c>
      <c r="M357" s="33" t="s">
        <v>954</v>
      </c>
      <c r="N357" s="33">
        <v>0</v>
      </c>
      <c r="O357" s="33">
        <v>1000</v>
      </c>
      <c r="P357" s="33">
        <v>202</v>
      </c>
    </row>
    <row r="358" spans="1:16" ht="26.4" x14ac:dyDescent="0.25">
      <c r="A358" s="72"/>
      <c r="B358" s="72" t="s">
        <v>1039</v>
      </c>
      <c r="C358" s="146">
        <f t="shared" si="14"/>
        <v>410091</v>
      </c>
      <c r="D358" s="386" t="s">
        <v>1040</v>
      </c>
      <c r="E358" s="29">
        <v>2</v>
      </c>
      <c r="F358" s="30" t="s">
        <v>1743</v>
      </c>
      <c r="G358" s="30" t="s">
        <v>393</v>
      </c>
      <c r="H358" s="29" t="s">
        <v>39</v>
      </c>
      <c r="I358" s="472"/>
      <c r="J358" s="137" t="s">
        <v>424</v>
      </c>
      <c r="K358" s="42" t="s">
        <v>425</v>
      </c>
      <c r="L358" s="29" t="s">
        <v>407</v>
      </c>
      <c r="M358" s="33" t="s">
        <v>1041</v>
      </c>
      <c r="N358" s="33">
        <v>0.5</v>
      </c>
      <c r="O358" s="33">
        <v>2</v>
      </c>
      <c r="P358" s="33">
        <v>0.89139999999999997</v>
      </c>
    </row>
    <row r="359" spans="1:16" ht="26.4" x14ac:dyDescent="0.25">
      <c r="A359" s="72"/>
      <c r="B359" s="72" t="s">
        <v>1042</v>
      </c>
      <c r="C359" s="146">
        <f t="shared" si="14"/>
        <v>410093</v>
      </c>
      <c r="D359" s="386" t="s">
        <v>1043</v>
      </c>
      <c r="E359" s="29">
        <v>2</v>
      </c>
      <c r="F359" s="30" t="s">
        <v>1744</v>
      </c>
      <c r="G359" s="30" t="s">
        <v>393</v>
      </c>
      <c r="H359" s="29" t="s">
        <v>39</v>
      </c>
      <c r="I359" s="472"/>
      <c r="J359" s="137" t="s">
        <v>424</v>
      </c>
      <c r="K359" s="42" t="s">
        <v>425</v>
      </c>
      <c r="L359" s="29" t="s">
        <v>407</v>
      </c>
      <c r="M359" s="33" t="s">
        <v>3320</v>
      </c>
      <c r="N359" s="33">
        <v>0</v>
      </c>
      <c r="O359" s="33">
        <v>64</v>
      </c>
      <c r="P359" s="33">
        <v>32</v>
      </c>
    </row>
    <row r="360" spans="1:16" ht="26.4" x14ac:dyDescent="0.25">
      <c r="A360" s="72"/>
      <c r="B360" s="72" t="s">
        <v>1044</v>
      </c>
      <c r="C360" s="146">
        <f t="shared" si="14"/>
        <v>410095</v>
      </c>
      <c r="D360" s="473" t="s">
        <v>1045</v>
      </c>
      <c r="E360" s="29">
        <v>2</v>
      </c>
      <c r="F360" s="30" t="s">
        <v>1742</v>
      </c>
      <c r="G360" s="30" t="s">
        <v>393</v>
      </c>
      <c r="H360" s="29" t="s">
        <v>39</v>
      </c>
      <c r="I360" s="472"/>
      <c r="J360" s="137" t="s">
        <v>424</v>
      </c>
      <c r="K360" s="42" t="s">
        <v>425</v>
      </c>
      <c r="L360" s="29" t="s">
        <v>407</v>
      </c>
      <c r="M360" s="33" t="s">
        <v>3321</v>
      </c>
      <c r="N360" s="33">
        <v>0</v>
      </c>
      <c r="O360" s="33">
        <v>1000</v>
      </c>
      <c r="P360" s="33">
        <v>100</v>
      </c>
    </row>
    <row r="361" spans="1:16" ht="26.4" x14ac:dyDescent="0.25">
      <c r="A361" s="72"/>
      <c r="B361" s="72" t="s">
        <v>1046</v>
      </c>
      <c r="C361" s="146">
        <f t="shared" si="14"/>
        <v>410097</v>
      </c>
      <c r="D361" s="473" t="s">
        <v>1047</v>
      </c>
      <c r="E361" s="29">
        <v>2</v>
      </c>
      <c r="F361" s="30" t="s">
        <v>3323</v>
      </c>
      <c r="G361" s="30" t="s">
        <v>393</v>
      </c>
      <c r="H361" s="29" t="s">
        <v>39</v>
      </c>
      <c r="I361" s="472"/>
      <c r="J361" s="137" t="s">
        <v>424</v>
      </c>
      <c r="K361" s="42" t="s">
        <v>425</v>
      </c>
      <c r="L361" s="29" t="s">
        <v>407</v>
      </c>
      <c r="M361" s="33" t="s">
        <v>3322</v>
      </c>
      <c r="N361" s="33">
        <v>0</v>
      </c>
      <c r="O361" s="33">
        <v>1</v>
      </c>
      <c r="P361" s="33">
        <v>0.5</v>
      </c>
    </row>
    <row r="362" spans="1:16" ht="28.2" customHeight="1" x14ac:dyDescent="0.25">
      <c r="A362" s="72"/>
      <c r="B362" s="72" t="s">
        <v>1048</v>
      </c>
      <c r="C362" s="146">
        <f t="shared" si="14"/>
        <v>410099</v>
      </c>
      <c r="D362" s="473" t="s">
        <v>1049</v>
      </c>
      <c r="E362" s="29">
        <v>2</v>
      </c>
      <c r="F362" s="30" t="s">
        <v>1734</v>
      </c>
      <c r="G362" s="30" t="s">
        <v>393</v>
      </c>
      <c r="H362" s="29" t="s">
        <v>39</v>
      </c>
      <c r="I362" s="472"/>
      <c r="J362" s="137" t="s">
        <v>424</v>
      </c>
      <c r="K362" s="42" t="s">
        <v>425</v>
      </c>
      <c r="L362" s="29" t="s">
        <v>407</v>
      </c>
      <c r="M362" s="33" t="s">
        <v>957</v>
      </c>
      <c r="N362" s="33">
        <v>50</v>
      </c>
      <c r="O362" s="33">
        <v>250</v>
      </c>
      <c r="P362" s="33">
        <v>100</v>
      </c>
    </row>
    <row r="363" spans="1:16" ht="26.4" x14ac:dyDescent="0.25">
      <c r="A363" s="72"/>
      <c r="B363" s="72" t="s">
        <v>1050</v>
      </c>
      <c r="C363" s="146">
        <f t="shared" si="14"/>
        <v>410101</v>
      </c>
      <c r="D363" s="473" t="s">
        <v>1051</v>
      </c>
      <c r="E363" s="29">
        <v>2</v>
      </c>
      <c r="F363" s="30" t="s">
        <v>1743</v>
      </c>
      <c r="G363" s="30" t="s">
        <v>393</v>
      </c>
      <c r="H363" s="29" t="s">
        <v>39</v>
      </c>
      <c r="I363" s="472"/>
      <c r="J363" s="137" t="s">
        <v>424</v>
      </c>
      <c r="K363" s="42" t="s">
        <v>425</v>
      </c>
      <c r="L363" s="29" t="s">
        <v>407</v>
      </c>
      <c r="M363" s="33" t="s">
        <v>1041</v>
      </c>
      <c r="N363" s="33">
        <v>0.5</v>
      </c>
      <c r="O363" s="33">
        <v>2</v>
      </c>
      <c r="P363" s="33">
        <v>0.65</v>
      </c>
    </row>
    <row r="364" spans="1:16" ht="26.4" x14ac:dyDescent="0.25">
      <c r="A364" s="72"/>
      <c r="B364" s="72" t="s">
        <v>1052</v>
      </c>
      <c r="C364" s="146">
        <f t="shared" si="14"/>
        <v>410103</v>
      </c>
      <c r="D364" s="473" t="s">
        <v>1053</v>
      </c>
      <c r="E364" s="29">
        <v>2</v>
      </c>
      <c r="F364" s="30" t="s">
        <v>2193</v>
      </c>
      <c r="G364" s="30" t="s">
        <v>393</v>
      </c>
      <c r="H364" s="29" t="s">
        <v>39</v>
      </c>
      <c r="I364" s="472"/>
      <c r="J364" s="137" t="s">
        <v>424</v>
      </c>
      <c r="K364" s="42" t="s">
        <v>425</v>
      </c>
      <c r="L364" s="29" t="s">
        <v>407</v>
      </c>
      <c r="M364" s="33" t="s">
        <v>1054</v>
      </c>
      <c r="N364" s="33">
        <v>0</v>
      </c>
      <c r="O364" s="33">
        <v>200</v>
      </c>
      <c r="P364" s="33">
        <v>10</v>
      </c>
    </row>
    <row r="365" spans="1:16" ht="26.4" x14ac:dyDescent="0.25">
      <c r="A365" s="72"/>
      <c r="B365" s="72" t="s">
        <v>1055</v>
      </c>
      <c r="C365" s="146">
        <f t="shared" si="14"/>
        <v>410105</v>
      </c>
      <c r="D365" s="473" t="s">
        <v>1056</v>
      </c>
      <c r="E365" s="29">
        <v>2</v>
      </c>
      <c r="F365" s="30" t="s">
        <v>1749</v>
      </c>
      <c r="G365" s="30" t="s">
        <v>393</v>
      </c>
      <c r="H365" s="29" t="s">
        <v>39</v>
      </c>
      <c r="I365" s="472"/>
      <c r="J365" s="137" t="s">
        <v>424</v>
      </c>
      <c r="K365" s="42" t="s">
        <v>425</v>
      </c>
      <c r="L365" s="29" t="s">
        <v>407</v>
      </c>
      <c r="M365" s="33" t="s">
        <v>1002</v>
      </c>
      <c r="N365" s="33">
        <v>0</v>
      </c>
      <c r="O365" s="33">
        <v>10</v>
      </c>
      <c r="P365" s="33">
        <v>2</v>
      </c>
    </row>
    <row r="366" spans="1:16" ht="26.4" x14ac:dyDescent="0.25">
      <c r="A366" s="72"/>
      <c r="B366" s="72" t="s">
        <v>1057</v>
      </c>
      <c r="C366" s="146">
        <f t="shared" si="14"/>
        <v>410107</v>
      </c>
      <c r="D366" s="473" t="s">
        <v>1058</v>
      </c>
      <c r="E366" s="29">
        <v>2</v>
      </c>
      <c r="F366" s="30" t="s">
        <v>3324</v>
      </c>
      <c r="G366" s="30" t="s">
        <v>393</v>
      </c>
      <c r="H366" s="29" t="s">
        <v>39</v>
      </c>
      <c r="I366" s="472"/>
      <c r="J366" s="137" t="s">
        <v>424</v>
      </c>
      <c r="K366" s="42" t="s">
        <v>425</v>
      </c>
      <c r="L366" s="29" t="s">
        <v>407</v>
      </c>
      <c r="M366" s="33" t="s">
        <v>954</v>
      </c>
      <c r="N366" s="33">
        <v>0</v>
      </c>
      <c r="O366" s="33">
        <v>5000</v>
      </c>
      <c r="P366" s="33">
        <v>1000</v>
      </c>
    </row>
    <row r="367" spans="1:16" ht="26.4" x14ac:dyDescent="0.25">
      <c r="A367" s="72"/>
      <c r="B367" s="72" t="s">
        <v>1059</v>
      </c>
      <c r="C367" s="146">
        <f t="shared" si="14"/>
        <v>410109</v>
      </c>
      <c r="D367" s="468" t="s">
        <v>1060</v>
      </c>
      <c r="E367" s="29">
        <v>2</v>
      </c>
      <c r="F367" s="30" t="s">
        <v>1742</v>
      </c>
      <c r="G367" s="30" t="s">
        <v>393</v>
      </c>
      <c r="H367" s="29" t="s">
        <v>39</v>
      </c>
      <c r="I367" s="472"/>
      <c r="J367" s="137" t="s">
        <v>424</v>
      </c>
      <c r="K367" s="42" t="s">
        <v>425</v>
      </c>
      <c r="L367" s="29" t="s">
        <v>407</v>
      </c>
      <c r="M367" s="33" t="s">
        <v>954</v>
      </c>
      <c r="N367" s="33">
        <v>0</v>
      </c>
      <c r="O367" s="33">
        <v>1000</v>
      </c>
      <c r="P367" s="33">
        <v>598</v>
      </c>
    </row>
    <row r="368" spans="1:16" ht="26.4" x14ac:dyDescent="0.25">
      <c r="A368" s="72"/>
      <c r="B368" s="72" t="s">
        <v>1061</v>
      </c>
      <c r="C368" s="146">
        <f t="shared" si="14"/>
        <v>410111</v>
      </c>
      <c r="D368" s="468" t="s">
        <v>1062</v>
      </c>
      <c r="E368" s="29">
        <v>2</v>
      </c>
      <c r="F368" s="30" t="s">
        <v>1745</v>
      </c>
      <c r="G368" s="30" t="s">
        <v>393</v>
      </c>
      <c r="H368" s="29" t="s">
        <v>39</v>
      </c>
      <c r="I368" s="472"/>
      <c r="J368" s="137" t="s">
        <v>424</v>
      </c>
      <c r="K368" s="42" t="s">
        <v>425</v>
      </c>
      <c r="L368" s="29" t="s">
        <v>407</v>
      </c>
      <c r="M368" s="33" t="s">
        <v>1063</v>
      </c>
      <c r="N368" s="33">
        <v>1</v>
      </c>
      <c r="O368" s="33">
        <v>7</v>
      </c>
      <c r="P368" s="33">
        <v>1</v>
      </c>
    </row>
    <row r="369" spans="1:16" ht="26.4" x14ac:dyDescent="0.25">
      <c r="A369" s="72"/>
      <c r="B369" s="72" t="s">
        <v>1064</v>
      </c>
      <c r="C369" s="146">
        <f t="shared" si="14"/>
        <v>410113</v>
      </c>
      <c r="D369" s="473" t="s">
        <v>1065</v>
      </c>
      <c r="E369" s="29">
        <v>2</v>
      </c>
      <c r="F369" s="30" t="s">
        <v>3324</v>
      </c>
      <c r="G369" s="30" t="s">
        <v>393</v>
      </c>
      <c r="H369" s="29" t="s">
        <v>39</v>
      </c>
      <c r="I369" s="472"/>
      <c r="J369" s="137" t="s">
        <v>424</v>
      </c>
      <c r="K369" s="42" t="s">
        <v>425</v>
      </c>
      <c r="L369" s="29" t="s">
        <v>407</v>
      </c>
      <c r="M369" s="33" t="s">
        <v>954</v>
      </c>
      <c r="N369" s="33">
        <v>0</v>
      </c>
      <c r="O369" s="33">
        <v>5000</v>
      </c>
      <c r="P369" s="33">
        <v>1000</v>
      </c>
    </row>
    <row r="370" spans="1:16" ht="26.4" x14ac:dyDescent="0.25">
      <c r="A370" s="72"/>
      <c r="B370" s="72" t="s">
        <v>1066</v>
      </c>
      <c r="C370" s="146">
        <f t="shared" ref="C370:C427" si="15">C369+E369</f>
        <v>410115</v>
      </c>
      <c r="D370" s="473" t="s">
        <v>1067</v>
      </c>
      <c r="E370" s="29">
        <v>2</v>
      </c>
      <c r="F370" s="30" t="s">
        <v>3188</v>
      </c>
      <c r="G370" s="30" t="s">
        <v>393</v>
      </c>
      <c r="H370" s="29" t="s">
        <v>39</v>
      </c>
      <c r="I370" s="472"/>
      <c r="J370" s="137" t="s">
        <v>424</v>
      </c>
      <c r="K370" s="42" t="s">
        <v>425</v>
      </c>
      <c r="L370" s="29" t="s">
        <v>407</v>
      </c>
      <c r="M370" s="33" t="s">
        <v>1068</v>
      </c>
      <c r="N370" s="33">
        <v>0</v>
      </c>
      <c r="O370" s="33">
        <v>100000</v>
      </c>
      <c r="P370" s="33">
        <v>23487</v>
      </c>
    </row>
    <row r="371" spans="1:16" ht="15" x14ac:dyDescent="0.25">
      <c r="A371" s="72"/>
      <c r="B371" s="72" t="s">
        <v>1069</v>
      </c>
      <c r="C371" s="146">
        <f t="shared" si="15"/>
        <v>410117</v>
      </c>
      <c r="D371" s="386" t="s">
        <v>1070</v>
      </c>
      <c r="E371" s="29">
        <v>2</v>
      </c>
      <c r="F371" s="30" t="s">
        <v>3318</v>
      </c>
      <c r="G371" s="30" t="s">
        <v>393</v>
      </c>
      <c r="H371" s="29" t="s">
        <v>39</v>
      </c>
      <c r="I371" s="472"/>
      <c r="J371" s="137" t="s">
        <v>424</v>
      </c>
      <c r="K371" s="42" t="s">
        <v>425</v>
      </c>
      <c r="L371" s="29" t="s">
        <v>407</v>
      </c>
      <c r="M371" s="33" t="s">
        <v>999</v>
      </c>
      <c r="N371" s="33">
        <v>0</v>
      </c>
      <c r="O371" s="33">
        <v>20000</v>
      </c>
      <c r="P371" s="33">
        <v>5000</v>
      </c>
    </row>
    <row r="372" spans="1:16" ht="26.4" x14ac:dyDescent="0.25">
      <c r="A372" s="72"/>
      <c r="B372" s="72" t="s">
        <v>1071</v>
      </c>
      <c r="C372" s="146">
        <f t="shared" si="15"/>
        <v>410119</v>
      </c>
      <c r="D372" s="468" t="s">
        <v>1072</v>
      </c>
      <c r="E372" s="29">
        <v>2</v>
      </c>
      <c r="F372" s="30" t="s">
        <v>3184</v>
      </c>
      <c r="G372" s="30" t="s">
        <v>393</v>
      </c>
      <c r="H372" s="29" t="s">
        <v>39</v>
      </c>
      <c r="I372" s="472"/>
      <c r="J372" s="137" t="s">
        <v>424</v>
      </c>
      <c r="K372" s="42" t="s">
        <v>425</v>
      </c>
      <c r="L372" s="29" t="s">
        <v>407</v>
      </c>
      <c r="M372" s="33" t="s">
        <v>1073</v>
      </c>
      <c r="N372" s="33">
        <v>0</v>
      </c>
      <c r="O372" s="33">
        <v>10000</v>
      </c>
      <c r="P372" s="33">
        <v>100</v>
      </c>
    </row>
    <row r="373" spans="1:16" ht="15" x14ac:dyDescent="0.25">
      <c r="A373" s="72"/>
      <c r="B373" s="72" t="s">
        <v>1074</v>
      </c>
      <c r="C373" s="146">
        <f t="shared" si="15"/>
        <v>410121</v>
      </c>
      <c r="D373" s="468" t="s">
        <v>1075</v>
      </c>
      <c r="E373" s="29">
        <v>2</v>
      </c>
      <c r="F373" s="30" t="s">
        <v>1746</v>
      </c>
      <c r="G373" s="30" t="s">
        <v>393</v>
      </c>
      <c r="H373" s="29" t="s">
        <v>39</v>
      </c>
      <c r="I373" s="472"/>
      <c r="J373" s="137" t="s">
        <v>424</v>
      </c>
      <c r="K373" s="42" t="s">
        <v>425</v>
      </c>
      <c r="L373" s="29" t="s">
        <v>407</v>
      </c>
      <c r="M373" s="33" t="s">
        <v>1032</v>
      </c>
      <c r="N373" s="33">
        <v>0.8</v>
      </c>
      <c r="O373" s="33">
        <v>0.99</v>
      </c>
      <c r="P373" s="33">
        <v>0.8</v>
      </c>
    </row>
    <row r="374" spans="1:16" ht="26.4" x14ac:dyDescent="0.25">
      <c r="A374" s="72"/>
      <c r="B374" s="72" t="s">
        <v>1076</v>
      </c>
      <c r="C374" s="146">
        <f t="shared" si="15"/>
        <v>410123</v>
      </c>
      <c r="D374" s="471" t="s">
        <v>1077</v>
      </c>
      <c r="E374" s="29">
        <v>2</v>
      </c>
      <c r="F374" s="30" t="s">
        <v>3184</v>
      </c>
      <c r="G374" s="30" t="s">
        <v>393</v>
      </c>
      <c r="H374" s="29" t="s">
        <v>39</v>
      </c>
      <c r="I374" s="472"/>
      <c r="J374" s="137" t="s">
        <v>424</v>
      </c>
      <c r="K374" s="42" t="s">
        <v>425</v>
      </c>
      <c r="L374" s="29" t="s">
        <v>407</v>
      </c>
      <c r="M374" s="33" t="s">
        <v>1073</v>
      </c>
      <c r="N374" s="33">
        <v>0</v>
      </c>
      <c r="O374" s="33">
        <v>10000</v>
      </c>
      <c r="P374" s="33">
        <v>100</v>
      </c>
    </row>
    <row r="375" spans="1:16" ht="15" x14ac:dyDescent="0.25">
      <c r="A375" s="72"/>
      <c r="B375" s="72" t="s">
        <v>1078</v>
      </c>
      <c r="C375" s="146">
        <f t="shared" si="15"/>
        <v>410125</v>
      </c>
      <c r="D375" s="471" t="s">
        <v>1079</v>
      </c>
      <c r="E375" s="29">
        <v>2</v>
      </c>
      <c r="F375" s="30" t="s">
        <v>2096</v>
      </c>
      <c r="G375" s="30" t="s">
        <v>393</v>
      </c>
      <c r="H375" s="29" t="s">
        <v>39</v>
      </c>
      <c r="I375" s="472"/>
      <c r="J375" s="137" t="s">
        <v>424</v>
      </c>
      <c r="K375" s="42" t="s">
        <v>425</v>
      </c>
      <c r="L375" s="29" t="s">
        <v>407</v>
      </c>
      <c r="M375" s="33" t="s">
        <v>1032</v>
      </c>
      <c r="N375" s="33">
        <v>0</v>
      </c>
      <c r="O375" s="33">
        <v>1</v>
      </c>
      <c r="P375" s="33">
        <v>0.5</v>
      </c>
    </row>
    <row r="376" spans="1:16" ht="26.4" x14ac:dyDescent="0.25">
      <c r="A376" s="72"/>
      <c r="B376" s="72" t="s">
        <v>1080</v>
      </c>
      <c r="C376" s="146">
        <f t="shared" si="15"/>
        <v>410127</v>
      </c>
      <c r="D376" s="471" t="s">
        <v>1081</v>
      </c>
      <c r="E376" s="29">
        <v>2</v>
      </c>
      <c r="F376" s="30" t="s">
        <v>1749</v>
      </c>
      <c r="G376" s="30" t="s">
        <v>393</v>
      </c>
      <c r="H376" s="29" t="s">
        <v>39</v>
      </c>
      <c r="I376" s="472"/>
      <c r="J376" s="137" t="s">
        <v>424</v>
      </c>
      <c r="K376" s="42" t="s">
        <v>425</v>
      </c>
      <c r="L376" s="29" t="s">
        <v>407</v>
      </c>
      <c r="M376" s="33" t="s">
        <v>1082</v>
      </c>
      <c r="N376" s="33">
        <v>0</v>
      </c>
      <c r="O376" s="33">
        <v>10</v>
      </c>
      <c r="P376" s="33">
        <v>1</v>
      </c>
    </row>
    <row r="377" spans="1:16" ht="15" x14ac:dyDescent="0.25">
      <c r="A377" s="72"/>
      <c r="B377" s="387" t="s">
        <v>1083</v>
      </c>
      <c r="C377" s="146">
        <f t="shared" si="15"/>
        <v>410129</v>
      </c>
      <c r="D377" s="474" t="s">
        <v>1084</v>
      </c>
      <c r="E377" s="388">
        <v>2</v>
      </c>
      <c r="F377" s="332" t="s">
        <v>3318</v>
      </c>
      <c r="G377" s="332" t="s">
        <v>393</v>
      </c>
      <c r="H377" s="388" t="s">
        <v>39</v>
      </c>
      <c r="I377" s="472"/>
      <c r="J377" s="137" t="s">
        <v>424</v>
      </c>
      <c r="K377" s="42" t="s">
        <v>425</v>
      </c>
      <c r="L377" s="29" t="s">
        <v>407</v>
      </c>
      <c r="M377" s="33" t="s">
        <v>999</v>
      </c>
      <c r="N377" s="33">
        <v>0</v>
      </c>
      <c r="O377" s="33">
        <v>20000</v>
      </c>
      <c r="P377" s="33">
        <v>1000</v>
      </c>
    </row>
    <row r="378" spans="1:16" s="150" customFormat="1" x14ac:dyDescent="0.25">
      <c r="A378" s="78"/>
      <c r="B378" s="78" t="s">
        <v>7</v>
      </c>
      <c r="C378" s="199">
        <f t="shared" si="15"/>
        <v>410131</v>
      </c>
      <c r="D378" s="79" t="s">
        <v>7</v>
      </c>
      <c r="E378" s="80">
        <v>10</v>
      </c>
      <c r="F378" s="107"/>
      <c r="G378" s="107"/>
      <c r="H378" s="80" t="s">
        <v>39</v>
      </c>
      <c r="I378" s="82"/>
      <c r="J378" s="83"/>
      <c r="K378" s="78"/>
      <c r="L378" s="95"/>
      <c r="M378" s="95"/>
      <c r="N378" s="95"/>
      <c r="O378" s="95"/>
      <c r="P378" s="95"/>
    </row>
    <row r="379" spans="1:16" ht="26.4" x14ac:dyDescent="0.25">
      <c r="A379" s="72"/>
      <c r="B379" s="72" t="s">
        <v>1085</v>
      </c>
      <c r="C379" s="146">
        <f t="shared" si="15"/>
        <v>410141</v>
      </c>
      <c r="D379" s="44" t="s">
        <v>1086</v>
      </c>
      <c r="E379" s="29">
        <v>1</v>
      </c>
      <c r="F379" s="30" t="s">
        <v>3332</v>
      </c>
      <c r="G379" s="30" t="s">
        <v>393</v>
      </c>
      <c r="H379" s="29" t="s">
        <v>49</v>
      </c>
      <c r="I379" s="423"/>
      <c r="J379" s="137" t="s">
        <v>424</v>
      </c>
      <c r="K379" s="42" t="s">
        <v>425</v>
      </c>
      <c r="L379" s="29" t="s">
        <v>407</v>
      </c>
      <c r="M379" s="33" t="s">
        <v>1063</v>
      </c>
      <c r="N379" s="33">
        <v>10</v>
      </c>
      <c r="O379" s="33">
        <v>100</v>
      </c>
      <c r="P379" s="33">
        <v>50</v>
      </c>
    </row>
    <row r="380" spans="1:16" ht="15" x14ac:dyDescent="0.25">
      <c r="A380" s="72"/>
      <c r="B380" s="72" t="s">
        <v>1087</v>
      </c>
      <c r="C380" s="146">
        <f t="shared" si="15"/>
        <v>410142</v>
      </c>
      <c r="D380" s="44" t="s">
        <v>1088</v>
      </c>
      <c r="E380" s="29">
        <v>2</v>
      </c>
      <c r="F380" s="30" t="s">
        <v>1747</v>
      </c>
      <c r="G380" s="30" t="s">
        <v>393</v>
      </c>
      <c r="H380" s="29" t="s">
        <v>39</v>
      </c>
      <c r="I380" s="423"/>
      <c r="J380" s="137" t="s">
        <v>424</v>
      </c>
      <c r="K380" s="42" t="s">
        <v>425</v>
      </c>
      <c r="L380" s="29" t="s">
        <v>407</v>
      </c>
      <c r="M380" s="33" t="s">
        <v>1089</v>
      </c>
      <c r="N380" s="33">
        <v>0.01</v>
      </c>
      <c r="O380" s="33">
        <v>0.05</v>
      </c>
      <c r="P380" s="33">
        <v>1.2E-2</v>
      </c>
    </row>
    <row r="381" spans="1:16" ht="26.4" x14ac:dyDescent="0.25">
      <c r="A381" s="72"/>
      <c r="B381" s="72" t="s">
        <v>1090</v>
      </c>
      <c r="C381" s="146">
        <f t="shared" si="15"/>
        <v>410144</v>
      </c>
      <c r="D381" s="44" t="s">
        <v>1091</v>
      </c>
      <c r="E381" s="29">
        <v>2</v>
      </c>
      <c r="F381" s="30" t="s">
        <v>1748</v>
      </c>
      <c r="G381" s="30" t="s">
        <v>393</v>
      </c>
      <c r="H381" s="29" t="s">
        <v>39</v>
      </c>
      <c r="I381" s="423"/>
      <c r="J381" s="137" t="s">
        <v>424</v>
      </c>
      <c r="K381" s="42" t="s">
        <v>425</v>
      </c>
      <c r="L381" s="29" t="s">
        <v>407</v>
      </c>
      <c r="M381" s="33" t="s">
        <v>1092</v>
      </c>
      <c r="N381" s="33">
        <v>1</v>
      </c>
      <c r="O381" s="33">
        <v>10</v>
      </c>
      <c r="P381" s="33">
        <v>5</v>
      </c>
    </row>
    <row r="382" spans="1:16" ht="26.4" x14ac:dyDescent="0.25">
      <c r="A382" s="72"/>
      <c r="B382" s="72" t="s">
        <v>1093</v>
      </c>
      <c r="C382" s="146">
        <f t="shared" si="15"/>
        <v>410146</v>
      </c>
      <c r="D382" s="44" t="s">
        <v>1094</v>
      </c>
      <c r="E382" s="29">
        <v>2</v>
      </c>
      <c r="F382" s="30" t="s">
        <v>1749</v>
      </c>
      <c r="G382" s="30" t="s">
        <v>393</v>
      </c>
      <c r="H382" s="29" t="s">
        <v>39</v>
      </c>
      <c r="I382" s="423"/>
      <c r="J382" s="137" t="s">
        <v>424</v>
      </c>
      <c r="K382" s="42" t="s">
        <v>425</v>
      </c>
      <c r="L382" s="29" t="s">
        <v>407</v>
      </c>
      <c r="M382" s="33"/>
      <c r="N382" s="33">
        <v>0</v>
      </c>
      <c r="O382" s="33">
        <v>10</v>
      </c>
      <c r="P382" s="33">
        <v>0</v>
      </c>
    </row>
    <row r="383" spans="1:16" ht="26.4" x14ac:dyDescent="0.25">
      <c r="A383" s="72"/>
      <c r="B383" s="72" t="s">
        <v>1095</v>
      </c>
      <c r="C383" s="146">
        <f t="shared" si="15"/>
        <v>410148</v>
      </c>
      <c r="D383" s="44" t="s">
        <v>1094</v>
      </c>
      <c r="E383" s="29">
        <v>2</v>
      </c>
      <c r="F383" s="30" t="s">
        <v>1750</v>
      </c>
      <c r="G383" s="30" t="s">
        <v>393</v>
      </c>
      <c r="H383" s="29" t="s">
        <v>39</v>
      </c>
      <c r="I383" s="423"/>
      <c r="J383" s="137" t="s">
        <v>424</v>
      </c>
      <c r="K383" s="42" t="s">
        <v>425</v>
      </c>
      <c r="L383" s="29" t="s">
        <v>407</v>
      </c>
      <c r="M383" s="33"/>
      <c r="N383" s="33">
        <v>0</v>
      </c>
      <c r="O383" s="33">
        <v>0.5</v>
      </c>
      <c r="P383" s="33">
        <v>0</v>
      </c>
    </row>
    <row r="384" spans="1:16" ht="15" x14ac:dyDescent="0.25">
      <c r="A384" s="72"/>
      <c r="B384" s="72" t="s">
        <v>1096</v>
      </c>
      <c r="C384" s="146">
        <f t="shared" si="15"/>
        <v>410150</v>
      </c>
      <c r="D384" s="44" t="s">
        <v>1097</v>
      </c>
      <c r="E384" s="29">
        <v>2</v>
      </c>
      <c r="F384" s="30" t="s">
        <v>1751</v>
      </c>
      <c r="G384" s="30" t="s">
        <v>393</v>
      </c>
      <c r="H384" s="29" t="s">
        <v>39</v>
      </c>
      <c r="I384" s="423"/>
      <c r="J384" s="137" t="s">
        <v>424</v>
      </c>
      <c r="K384" s="42" t="s">
        <v>425</v>
      </c>
      <c r="L384" s="29" t="s">
        <v>407</v>
      </c>
      <c r="M384" s="33"/>
      <c r="N384" s="33">
        <v>5.0000000000000002E-5</v>
      </c>
      <c r="O384" s="33">
        <v>5.0000000000000001E-3</v>
      </c>
      <c r="P384" s="33">
        <v>1.4999999999999999E-4</v>
      </c>
    </row>
    <row r="385" spans="1:16" ht="15" x14ac:dyDescent="0.25">
      <c r="A385" s="72"/>
      <c r="B385" s="72" t="s">
        <v>1098</v>
      </c>
      <c r="C385" s="146">
        <f t="shared" si="15"/>
        <v>410152</v>
      </c>
      <c r="D385" s="44" t="s">
        <v>1099</v>
      </c>
      <c r="E385" s="29">
        <v>2</v>
      </c>
      <c r="F385" s="30" t="s">
        <v>1751</v>
      </c>
      <c r="G385" s="30" t="s">
        <v>393</v>
      </c>
      <c r="H385" s="29" t="s">
        <v>39</v>
      </c>
      <c r="I385" s="423"/>
      <c r="J385" s="137" t="s">
        <v>424</v>
      </c>
      <c r="K385" s="42" t="s">
        <v>425</v>
      </c>
      <c r="L385" s="29" t="s">
        <v>407</v>
      </c>
      <c r="M385" s="33"/>
      <c r="N385" s="33">
        <v>5.0000000000000002E-5</v>
      </c>
      <c r="O385" s="33">
        <v>5.0000000000000001E-3</v>
      </c>
      <c r="P385" s="33">
        <v>1.4999999999999999E-4</v>
      </c>
    </row>
    <row r="386" spans="1:16" ht="15" x14ac:dyDescent="0.25">
      <c r="A386" s="72"/>
      <c r="B386" s="72" t="s">
        <v>1100</v>
      </c>
      <c r="C386" s="146">
        <f t="shared" si="15"/>
        <v>410154</v>
      </c>
      <c r="D386" s="44" t="s">
        <v>1101</v>
      </c>
      <c r="E386" s="29">
        <v>2</v>
      </c>
      <c r="F386" s="30" t="s">
        <v>1751</v>
      </c>
      <c r="G386" s="30" t="s">
        <v>393</v>
      </c>
      <c r="H386" s="29" t="s">
        <v>39</v>
      </c>
      <c r="I386" s="423"/>
      <c r="J386" s="137" t="s">
        <v>424</v>
      </c>
      <c r="K386" s="42" t="s">
        <v>425</v>
      </c>
      <c r="L386" s="29" t="s">
        <v>407</v>
      </c>
      <c r="M386" s="33"/>
      <c r="N386" s="33">
        <v>5.0000000000000002E-5</v>
      </c>
      <c r="O386" s="33">
        <v>5.0000000000000001E-3</v>
      </c>
      <c r="P386" s="33">
        <v>1.4999999999999999E-4</v>
      </c>
    </row>
    <row r="387" spans="1:16" s="150" customFormat="1" x14ac:dyDescent="0.25">
      <c r="A387" s="78"/>
      <c r="B387" s="78" t="s">
        <v>7</v>
      </c>
      <c r="C387" s="199">
        <f t="shared" si="15"/>
        <v>410156</v>
      </c>
      <c r="D387" s="79" t="s">
        <v>7</v>
      </c>
      <c r="E387" s="80">
        <v>5</v>
      </c>
      <c r="F387" s="107"/>
      <c r="G387" s="107"/>
      <c r="H387" s="80" t="s">
        <v>49</v>
      </c>
      <c r="I387" s="82"/>
      <c r="J387" s="83"/>
      <c r="K387" s="78"/>
      <c r="L387" s="95"/>
      <c r="M387" s="95"/>
      <c r="N387" s="95"/>
      <c r="O387" s="95"/>
      <c r="P387" s="95"/>
    </row>
    <row r="388" spans="1:16" ht="26.4" x14ac:dyDescent="0.25">
      <c r="A388" s="72"/>
      <c r="B388" s="387" t="s">
        <v>1102</v>
      </c>
      <c r="C388" s="146">
        <f t="shared" si="15"/>
        <v>410161</v>
      </c>
      <c r="D388" s="44" t="s">
        <v>1103</v>
      </c>
      <c r="E388" s="388">
        <v>1</v>
      </c>
      <c r="F388" s="332" t="s">
        <v>933</v>
      </c>
      <c r="G388" s="332" t="s">
        <v>393</v>
      </c>
      <c r="H388" s="388" t="s">
        <v>49</v>
      </c>
      <c r="I388" s="77"/>
      <c r="J388" s="137" t="s">
        <v>424</v>
      </c>
      <c r="K388" s="42" t="s">
        <v>425</v>
      </c>
      <c r="L388" s="29" t="s">
        <v>407</v>
      </c>
      <c r="M388" s="33"/>
      <c r="N388" s="33">
        <v>0</v>
      </c>
      <c r="O388" s="33">
        <v>1</v>
      </c>
      <c r="P388" s="33">
        <v>0</v>
      </c>
    </row>
    <row r="389" spans="1:16" ht="26.4" x14ac:dyDescent="0.25">
      <c r="A389" s="72"/>
      <c r="B389" s="72" t="s">
        <v>1104</v>
      </c>
      <c r="C389" s="146">
        <f t="shared" si="15"/>
        <v>410162</v>
      </c>
      <c r="D389" s="209" t="s">
        <v>1105</v>
      </c>
      <c r="E389" s="29">
        <v>2</v>
      </c>
      <c r="F389" s="30" t="s">
        <v>2197</v>
      </c>
      <c r="G389" s="30" t="s">
        <v>393</v>
      </c>
      <c r="H389" s="367" t="s">
        <v>39</v>
      </c>
      <c r="I389" s="423"/>
      <c r="J389" s="137" t="s">
        <v>424</v>
      </c>
      <c r="K389" s="42" t="s">
        <v>425</v>
      </c>
      <c r="L389" s="29" t="s">
        <v>407</v>
      </c>
      <c r="M389" s="33" t="s">
        <v>1106</v>
      </c>
      <c r="N389" s="33">
        <v>0</v>
      </c>
      <c r="O389" s="33">
        <v>100</v>
      </c>
      <c r="P389" s="33">
        <v>1.38</v>
      </c>
    </row>
    <row r="390" spans="1:16" ht="26.4" x14ac:dyDescent="0.25">
      <c r="A390" s="72"/>
      <c r="B390" s="72" t="s">
        <v>1107</v>
      </c>
      <c r="C390" s="146">
        <f t="shared" si="15"/>
        <v>410164</v>
      </c>
      <c r="D390" s="209" t="s">
        <v>1108</v>
      </c>
      <c r="E390" s="29">
        <v>2</v>
      </c>
      <c r="F390" s="30" t="s">
        <v>2197</v>
      </c>
      <c r="G390" s="30" t="s">
        <v>393</v>
      </c>
      <c r="H390" s="367" t="s">
        <v>39</v>
      </c>
      <c r="I390" s="423"/>
      <c r="J390" s="137" t="s">
        <v>424</v>
      </c>
      <c r="K390" s="42" t="s">
        <v>425</v>
      </c>
      <c r="L390" s="29" t="s">
        <v>407</v>
      </c>
      <c r="M390" s="33" t="s">
        <v>1106</v>
      </c>
      <c r="N390" s="33">
        <v>0</v>
      </c>
      <c r="O390" s="33">
        <v>100</v>
      </c>
      <c r="P390" s="33">
        <v>0</v>
      </c>
    </row>
    <row r="391" spans="1:16" ht="26.4" x14ac:dyDescent="0.25">
      <c r="A391" s="72"/>
      <c r="B391" s="72" t="s">
        <v>1109</v>
      </c>
      <c r="C391" s="146">
        <f t="shared" si="15"/>
        <v>410166</v>
      </c>
      <c r="D391" s="209" t="s">
        <v>1110</v>
      </c>
      <c r="E391" s="29">
        <v>2</v>
      </c>
      <c r="F391" s="30" t="s">
        <v>2197</v>
      </c>
      <c r="G391" s="30" t="s">
        <v>393</v>
      </c>
      <c r="H391" s="367" t="s">
        <v>39</v>
      </c>
      <c r="I391" s="423"/>
      <c r="J391" s="137" t="s">
        <v>424</v>
      </c>
      <c r="K391" s="42" t="s">
        <v>425</v>
      </c>
      <c r="L391" s="29" t="s">
        <v>407</v>
      </c>
      <c r="M391" s="33" t="s">
        <v>1106</v>
      </c>
      <c r="N391" s="33">
        <v>0</v>
      </c>
      <c r="O391" s="33">
        <v>100</v>
      </c>
      <c r="P391" s="33">
        <v>0</v>
      </c>
    </row>
    <row r="392" spans="1:16" ht="15" x14ac:dyDescent="0.25">
      <c r="A392" s="72"/>
      <c r="B392" s="72" t="s">
        <v>1111</v>
      </c>
      <c r="C392" s="146">
        <f t="shared" si="15"/>
        <v>410168</v>
      </c>
      <c r="D392" s="209" t="s">
        <v>1112</v>
      </c>
      <c r="E392" s="29">
        <v>2</v>
      </c>
      <c r="F392" s="30" t="s">
        <v>3188</v>
      </c>
      <c r="G392" s="30" t="s">
        <v>393</v>
      </c>
      <c r="H392" s="367" t="s">
        <v>39</v>
      </c>
      <c r="I392" s="423"/>
      <c r="J392" s="137" t="s">
        <v>424</v>
      </c>
      <c r="K392" s="42" t="s">
        <v>425</v>
      </c>
      <c r="L392" s="29" t="s">
        <v>407</v>
      </c>
      <c r="M392" s="33" t="s">
        <v>954</v>
      </c>
      <c r="N392" s="33">
        <v>0</v>
      </c>
      <c r="O392" s="33">
        <v>100000</v>
      </c>
      <c r="P392" s="33">
        <v>1250</v>
      </c>
    </row>
    <row r="393" spans="1:16" ht="15" x14ac:dyDescent="0.25">
      <c r="A393" s="72"/>
      <c r="B393" s="72" t="s">
        <v>1113</v>
      </c>
      <c r="C393" s="146">
        <f t="shared" si="15"/>
        <v>410170</v>
      </c>
      <c r="D393" s="209" t="s">
        <v>1114</v>
      </c>
      <c r="E393" s="29">
        <v>2</v>
      </c>
      <c r="F393" s="30" t="s">
        <v>1742</v>
      </c>
      <c r="G393" s="30" t="s">
        <v>393</v>
      </c>
      <c r="H393" s="367" t="s">
        <v>39</v>
      </c>
      <c r="I393" s="423"/>
      <c r="J393" s="137" t="s">
        <v>424</v>
      </c>
      <c r="K393" s="42" t="s">
        <v>425</v>
      </c>
      <c r="L393" s="29" t="s">
        <v>407</v>
      </c>
      <c r="M393" s="33" t="s">
        <v>957</v>
      </c>
      <c r="N393" s="33">
        <v>0</v>
      </c>
      <c r="O393" s="33">
        <v>1000</v>
      </c>
      <c r="P393" s="33">
        <v>194</v>
      </c>
    </row>
    <row r="394" spans="1:16" ht="26.4" x14ac:dyDescent="0.25">
      <c r="A394" s="72"/>
      <c r="B394" s="72" t="s">
        <v>1115</v>
      </c>
      <c r="C394" s="146">
        <f t="shared" si="15"/>
        <v>410172</v>
      </c>
      <c r="D394" s="209" t="s">
        <v>1116</v>
      </c>
      <c r="E394" s="29">
        <v>2</v>
      </c>
      <c r="F394" s="30" t="s">
        <v>3326</v>
      </c>
      <c r="G394" s="30" t="s">
        <v>393</v>
      </c>
      <c r="H394" s="367" t="s">
        <v>39</v>
      </c>
      <c r="I394" s="423"/>
      <c r="J394" s="137" t="s">
        <v>424</v>
      </c>
      <c r="K394" s="42" t="s">
        <v>425</v>
      </c>
      <c r="L394" s="29" t="s">
        <v>407</v>
      </c>
      <c r="M394" s="33" t="s">
        <v>1117</v>
      </c>
      <c r="N394" s="33">
        <v>0</v>
      </c>
      <c r="O394" s="33">
        <v>300000</v>
      </c>
      <c r="P394" s="33">
        <v>810</v>
      </c>
    </row>
    <row r="395" spans="1:16" ht="26.4" x14ac:dyDescent="0.25">
      <c r="A395" s="72"/>
      <c r="B395" s="72" t="s">
        <v>1118</v>
      </c>
      <c r="C395" s="146">
        <f t="shared" si="15"/>
        <v>410174</v>
      </c>
      <c r="D395" s="209" t="s">
        <v>1119</v>
      </c>
      <c r="E395" s="29">
        <v>2</v>
      </c>
      <c r="F395" s="30" t="s">
        <v>3325</v>
      </c>
      <c r="G395" s="30" t="s">
        <v>393</v>
      </c>
      <c r="H395" s="367" t="s">
        <v>39</v>
      </c>
      <c r="I395" s="423"/>
      <c r="J395" s="137" t="s">
        <v>424</v>
      </c>
      <c r="K395" s="42" t="s">
        <v>425</v>
      </c>
      <c r="L395" s="29" t="s">
        <v>407</v>
      </c>
      <c r="M395" s="33" t="s">
        <v>954</v>
      </c>
      <c r="N395" s="33">
        <v>15</v>
      </c>
      <c r="O395" s="33">
        <v>10000</v>
      </c>
      <c r="P395" s="33">
        <v>100</v>
      </c>
    </row>
    <row r="396" spans="1:16" ht="26.4" x14ac:dyDescent="0.25">
      <c r="A396" s="72"/>
      <c r="B396" s="72" t="s">
        <v>1120</v>
      </c>
      <c r="C396" s="146">
        <f t="shared" si="15"/>
        <v>410176</v>
      </c>
      <c r="D396" s="209" t="s">
        <v>1121</v>
      </c>
      <c r="E396" s="29">
        <v>1</v>
      </c>
      <c r="F396" s="30" t="s">
        <v>1731</v>
      </c>
      <c r="G396" s="30" t="s">
        <v>393</v>
      </c>
      <c r="H396" s="367" t="s">
        <v>49</v>
      </c>
      <c r="I396" s="472" t="s">
        <v>1124</v>
      </c>
      <c r="J396" s="137" t="s">
        <v>424</v>
      </c>
      <c r="K396" s="42" t="s">
        <v>425</v>
      </c>
      <c r="L396" s="29" t="s">
        <v>407</v>
      </c>
      <c r="M396" s="33"/>
      <c r="N396" s="33">
        <v>1</v>
      </c>
      <c r="O396" s="33">
        <v>8</v>
      </c>
      <c r="P396" s="33">
        <v>3</v>
      </c>
    </row>
    <row r="397" spans="1:16" ht="45" x14ac:dyDescent="0.25">
      <c r="A397" s="72"/>
      <c r="B397" s="72" t="s">
        <v>1122</v>
      </c>
      <c r="C397" s="146">
        <f t="shared" si="15"/>
        <v>410177</v>
      </c>
      <c r="D397" s="209" t="s">
        <v>1123</v>
      </c>
      <c r="E397" s="29">
        <v>1</v>
      </c>
      <c r="F397" s="30" t="s">
        <v>933</v>
      </c>
      <c r="G397" s="30" t="s">
        <v>393</v>
      </c>
      <c r="H397" s="367" t="s">
        <v>49</v>
      </c>
      <c r="I397" s="472" t="s">
        <v>3336</v>
      </c>
      <c r="J397" s="137" t="s">
        <v>424</v>
      </c>
      <c r="K397" s="42" t="s">
        <v>425</v>
      </c>
      <c r="L397" s="29" t="s">
        <v>407</v>
      </c>
      <c r="M397" s="33"/>
      <c r="N397" s="33">
        <v>0</v>
      </c>
      <c r="O397" s="33">
        <v>1</v>
      </c>
      <c r="P397" s="33">
        <v>0</v>
      </c>
    </row>
    <row r="398" spans="1:16" s="150" customFormat="1" x14ac:dyDescent="0.25">
      <c r="A398" s="78"/>
      <c r="B398" s="78" t="s">
        <v>7</v>
      </c>
      <c r="C398" s="199">
        <f t="shared" si="15"/>
        <v>410178</v>
      </c>
      <c r="D398" s="79" t="s">
        <v>7</v>
      </c>
      <c r="E398" s="80">
        <v>3</v>
      </c>
      <c r="F398" s="107"/>
      <c r="G398" s="107"/>
      <c r="H398" s="80" t="s">
        <v>49</v>
      </c>
      <c r="I398" s="82"/>
      <c r="J398" s="83"/>
      <c r="K398" s="78"/>
      <c r="L398" s="95"/>
      <c r="M398" s="95"/>
      <c r="N398" s="95"/>
      <c r="O398" s="95"/>
      <c r="P398" s="95"/>
    </row>
    <row r="399" spans="1:16" ht="15" x14ac:dyDescent="0.25">
      <c r="A399" s="72"/>
      <c r="B399" s="72" t="s">
        <v>1125</v>
      </c>
      <c r="C399" s="146">
        <f t="shared" si="15"/>
        <v>410181</v>
      </c>
      <c r="D399" s="209" t="s">
        <v>1126</v>
      </c>
      <c r="E399" s="29">
        <v>2</v>
      </c>
      <c r="F399" s="30" t="s">
        <v>1752</v>
      </c>
      <c r="G399" s="30" t="s">
        <v>393</v>
      </c>
      <c r="H399" s="367" t="s">
        <v>39</v>
      </c>
      <c r="I399" s="475"/>
      <c r="J399" s="137" t="s">
        <v>424</v>
      </c>
      <c r="K399" s="42" t="s">
        <v>425</v>
      </c>
      <c r="L399" s="29" t="s">
        <v>407</v>
      </c>
      <c r="M399" s="33" t="s">
        <v>3331</v>
      </c>
      <c r="N399" s="33">
        <v>35</v>
      </c>
      <c r="O399" s="33">
        <v>65</v>
      </c>
      <c r="P399" s="33">
        <v>51.579841999999999</v>
      </c>
    </row>
    <row r="400" spans="1:16" ht="15" x14ac:dyDescent="0.25">
      <c r="A400" s="72"/>
      <c r="B400" s="72" t="s">
        <v>1127</v>
      </c>
      <c r="C400" s="146">
        <f t="shared" si="15"/>
        <v>410183</v>
      </c>
      <c r="D400" s="209" t="s">
        <v>1128</v>
      </c>
      <c r="E400" s="29">
        <v>2</v>
      </c>
      <c r="F400" s="30" t="s">
        <v>1753</v>
      </c>
      <c r="G400" s="30" t="s">
        <v>393</v>
      </c>
      <c r="H400" s="367" t="s">
        <v>39</v>
      </c>
      <c r="I400" s="475"/>
      <c r="J400" s="137" t="s">
        <v>424</v>
      </c>
      <c r="K400" s="42" t="s">
        <v>425</v>
      </c>
      <c r="L400" s="29" t="s">
        <v>407</v>
      </c>
      <c r="M400" s="33" t="s">
        <v>3330</v>
      </c>
      <c r="N400" s="33">
        <v>0</v>
      </c>
      <c r="O400" s="33">
        <v>30000</v>
      </c>
      <c r="P400" s="33">
        <v>477</v>
      </c>
    </row>
    <row r="401" spans="1:16" ht="15" x14ac:dyDescent="0.25">
      <c r="A401" s="72"/>
      <c r="B401" s="72" t="s">
        <v>1129</v>
      </c>
      <c r="C401" s="146">
        <f t="shared" si="15"/>
        <v>410185</v>
      </c>
      <c r="D401" s="209" t="s">
        <v>1130</v>
      </c>
      <c r="E401" s="29">
        <v>2</v>
      </c>
      <c r="F401" s="30" t="s">
        <v>1743</v>
      </c>
      <c r="G401" s="30" t="s">
        <v>393</v>
      </c>
      <c r="H401" s="367" t="s">
        <v>39</v>
      </c>
      <c r="I401" s="475"/>
      <c r="J401" s="137" t="s">
        <v>424</v>
      </c>
      <c r="K401" s="42" t="s">
        <v>425</v>
      </c>
      <c r="L401" s="29" t="s">
        <v>407</v>
      </c>
      <c r="M401" s="33" t="s">
        <v>3329</v>
      </c>
      <c r="N401" s="33">
        <v>0.5</v>
      </c>
      <c r="O401" s="33">
        <v>2</v>
      </c>
      <c r="P401" s="33">
        <v>0.89139999999999997</v>
      </c>
    </row>
    <row r="402" spans="1:16" ht="26.4" x14ac:dyDescent="0.25">
      <c r="A402" s="72"/>
      <c r="B402" s="72" t="s">
        <v>1131</v>
      </c>
      <c r="C402" s="146">
        <f t="shared" si="15"/>
        <v>410187</v>
      </c>
      <c r="D402" s="209" t="s">
        <v>1132</v>
      </c>
      <c r="E402" s="29">
        <v>2</v>
      </c>
      <c r="F402" s="30" t="s">
        <v>1754</v>
      </c>
      <c r="G402" s="30" t="s">
        <v>393</v>
      </c>
      <c r="H402" s="367" t="s">
        <v>39</v>
      </c>
      <c r="I402" s="475"/>
      <c r="J402" s="137" t="s">
        <v>424</v>
      </c>
      <c r="K402" s="42" t="s">
        <v>425</v>
      </c>
      <c r="L402" s="29" t="s">
        <v>407</v>
      </c>
      <c r="M402" s="33" t="s">
        <v>3330</v>
      </c>
      <c r="N402" s="33">
        <v>0</v>
      </c>
      <c r="O402" s="33">
        <v>15000</v>
      </c>
      <c r="P402" s="33">
        <v>966</v>
      </c>
    </row>
    <row r="403" spans="1:16" ht="15" x14ac:dyDescent="0.25">
      <c r="A403" s="72"/>
      <c r="B403" s="72" t="s">
        <v>1133</v>
      </c>
      <c r="C403" s="146">
        <f t="shared" si="15"/>
        <v>410189</v>
      </c>
      <c r="D403" s="209" t="s">
        <v>1134</v>
      </c>
      <c r="E403" s="29">
        <v>2</v>
      </c>
      <c r="F403" s="30" t="s">
        <v>1743</v>
      </c>
      <c r="G403" s="30" t="s">
        <v>393</v>
      </c>
      <c r="H403" s="367" t="s">
        <v>39</v>
      </c>
      <c r="I403" s="475"/>
      <c r="J403" s="137" t="s">
        <v>424</v>
      </c>
      <c r="K403" s="42" t="s">
        <v>425</v>
      </c>
      <c r="L403" s="29" t="s">
        <v>407</v>
      </c>
      <c r="M403" s="33" t="s">
        <v>3329</v>
      </c>
      <c r="N403" s="33">
        <v>0.5</v>
      </c>
      <c r="O403" s="33">
        <v>2</v>
      </c>
      <c r="P403" s="33">
        <v>0.89139999999999997</v>
      </c>
    </row>
    <row r="404" spans="1:16" ht="15" x14ac:dyDescent="0.25">
      <c r="A404" s="72"/>
      <c r="B404" s="72" t="s">
        <v>1135</v>
      </c>
      <c r="C404" s="146">
        <f t="shared" si="15"/>
        <v>410191</v>
      </c>
      <c r="D404" s="209" t="s">
        <v>1136</v>
      </c>
      <c r="E404" s="29">
        <v>2</v>
      </c>
      <c r="F404" s="30" t="s">
        <v>1755</v>
      </c>
      <c r="G404" s="30" t="s">
        <v>393</v>
      </c>
      <c r="H404" s="367" t="s">
        <v>39</v>
      </c>
      <c r="I404" s="475"/>
      <c r="J404" s="137" t="s">
        <v>424</v>
      </c>
      <c r="K404" s="42" t="s">
        <v>425</v>
      </c>
      <c r="L404" s="29" t="s">
        <v>407</v>
      </c>
      <c r="M404" s="33" t="s">
        <v>1032</v>
      </c>
      <c r="N404" s="33">
        <v>0</v>
      </c>
      <c r="O404" s="33">
        <v>0.98</v>
      </c>
      <c r="P404" s="33">
        <v>0.58099999999999996</v>
      </c>
    </row>
    <row r="405" spans="1:16" ht="15" x14ac:dyDescent="0.25">
      <c r="A405" s="72"/>
      <c r="B405" s="72" t="s">
        <v>1137</v>
      </c>
      <c r="C405" s="146">
        <f t="shared" si="15"/>
        <v>410193</v>
      </c>
      <c r="D405" s="209" t="s">
        <v>1138</v>
      </c>
      <c r="E405" s="29">
        <v>2</v>
      </c>
      <c r="F405" s="30" t="s">
        <v>3328</v>
      </c>
      <c r="G405" s="30" t="s">
        <v>393</v>
      </c>
      <c r="H405" s="367" t="s">
        <v>39</v>
      </c>
      <c r="I405" s="475"/>
      <c r="J405" s="137" t="s">
        <v>424</v>
      </c>
      <c r="K405" s="42" t="s">
        <v>425</v>
      </c>
      <c r="L405" s="29" t="s">
        <v>407</v>
      </c>
      <c r="M405" s="33" t="s">
        <v>3327</v>
      </c>
      <c r="N405" s="33">
        <v>0</v>
      </c>
      <c r="O405" s="33">
        <v>50</v>
      </c>
      <c r="P405" s="33">
        <v>25.302</v>
      </c>
    </row>
    <row r="406" spans="1:16" x14ac:dyDescent="0.25">
      <c r="A406" s="72"/>
      <c r="B406" s="74" t="s">
        <v>7</v>
      </c>
      <c r="C406" s="146">
        <f t="shared" si="15"/>
        <v>410195</v>
      </c>
      <c r="D406" s="44" t="s">
        <v>7</v>
      </c>
      <c r="E406" s="29">
        <v>2</v>
      </c>
      <c r="F406" s="30"/>
      <c r="G406" s="30" t="s">
        <v>393</v>
      </c>
      <c r="H406" s="29" t="s">
        <v>39</v>
      </c>
      <c r="I406" s="413"/>
      <c r="J406" s="137" t="s">
        <v>424</v>
      </c>
      <c r="K406" s="42" t="s">
        <v>425</v>
      </c>
      <c r="L406" s="29" t="s">
        <v>407</v>
      </c>
      <c r="M406" s="33"/>
      <c r="N406" s="33"/>
      <c r="O406" s="33"/>
      <c r="P406" s="33"/>
    </row>
    <row r="407" spans="1:16" s="150" customFormat="1" x14ac:dyDescent="0.25">
      <c r="A407" s="78"/>
      <c r="B407" s="78" t="s">
        <v>7</v>
      </c>
      <c r="C407" s="199">
        <f t="shared" si="15"/>
        <v>410197</v>
      </c>
      <c r="D407" s="79" t="s">
        <v>7</v>
      </c>
      <c r="E407" s="80">
        <v>2</v>
      </c>
      <c r="F407" s="107"/>
      <c r="G407" s="107"/>
      <c r="H407" s="80"/>
      <c r="I407" s="82"/>
      <c r="J407" s="83"/>
      <c r="K407" s="78"/>
      <c r="L407" s="95"/>
      <c r="M407" s="95"/>
      <c r="N407" s="95"/>
      <c r="O407" s="95"/>
      <c r="P407" s="95"/>
    </row>
    <row r="408" spans="1:16" s="150" customFormat="1" x14ac:dyDescent="0.25">
      <c r="A408" s="78"/>
      <c r="B408" s="78" t="s">
        <v>7</v>
      </c>
      <c r="C408" s="199">
        <f t="shared" ref="C408:C409" si="16">C407+E407</f>
        <v>410199</v>
      </c>
      <c r="D408" s="79" t="s">
        <v>7</v>
      </c>
      <c r="E408" s="80">
        <v>1</v>
      </c>
      <c r="F408" s="107"/>
      <c r="G408" s="107" t="s">
        <v>393</v>
      </c>
      <c r="H408" s="80" t="s">
        <v>49</v>
      </c>
      <c r="I408" s="82"/>
      <c r="J408" s="83" t="s">
        <v>424</v>
      </c>
      <c r="K408" s="78" t="s">
        <v>425</v>
      </c>
      <c r="L408" s="95" t="s">
        <v>407</v>
      </c>
      <c r="M408" s="95"/>
      <c r="N408" s="95"/>
      <c r="O408" s="95"/>
      <c r="P408" s="95"/>
    </row>
    <row r="409" spans="1:16" s="150" customFormat="1" x14ac:dyDescent="0.25">
      <c r="A409" s="78"/>
      <c r="B409" s="78" t="s">
        <v>7</v>
      </c>
      <c r="C409" s="199">
        <f t="shared" si="16"/>
        <v>410200</v>
      </c>
      <c r="D409" s="79" t="s">
        <v>7</v>
      </c>
      <c r="E409" s="80">
        <v>1</v>
      </c>
      <c r="F409" s="107"/>
      <c r="G409" s="107" t="s">
        <v>393</v>
      </c>
      <c r="H409" s="80" t="s">
        <v>49</v>
      </c>
      <c r="I409" s="82"/>
      <c r="J409" s="83" t="s">
        <v>424</v>
      </c>
      <c r="K409" s="78" t="s">
        <v>425</v>
      </c>
      <c r="L409" s="95" t="s">
        <v>407</v>
      </c>
      <c r="M409" s="95"/>
      <c r="N409" s="95"/>
      <c r="O409" s="95"/>
      <c r="P409" s="95"/>
    </row>
    <row r="410" spans="1:16" x14ac:dyDescent="0.25">
      <c r="A410" s="389"/>
      <c r="B410" s="198" t="s">
        <v>1139</v>
      </c>
      <c r="C410" s="146">
        <f t="shared" si="15"/>
        <v>410201</v>
      </c>
      <c r="D410" s="209" t="s">
        <v>1140</v>
      </c>
      <c r="E410" s="146">
        <v>4</v>
      </c>
      <c r="F410" s="476" t="s">
        <v>1756</v>
      </c>
      <c r="G410" s="146" t="s">
        <v>393</v>
      </c>
      <c r="H410" s="127" t="s">
        <v>1141</v>
      </c>
      <c r="I410" s="414"/>
      <c r="J410" s="137" t="s">
        <v>424</v>
      </c>
      <c r="K410" s="42" t="s">
        <v>425</v>
      </c>
      <c r="L410" s="29" t="s">
        <v>407</v>
      </c>
      <c r="M410" s="33"/>
      <c r="N410" s="33">
        <v>-10</v>
      </c>
      <c r="O410" s="33">
        <v>500</v>
      </c>
      <c r="P410" s="33">
        <v>0</v>
      </c>
    </row>
    <row r="411" spans="1:16" x14ac:dyDescent="0.25">
      <c r="A411" s="389"/>
      <c r="B411" s="198" t="s">
        <v>1142</v>
      </c>
      <c r="C411" s="146">
        <f t="shared" si="15"/>
        <v>410205</v>
      </c>
      <c r="D411" s="209" t="s">
        <v>1143</v>
      </c>
      <c r="E411" s="146">
        <v>4</v>
      </c>
      <c r="F411" s="476" t="s">
        <v>3338</v>
      </c>
      <c r="G411" s="146" t="s">
        <v>393</v>
      </c>
      <c r="H411" s="127" t="s">
        <v>1141</v>
      </c>
      <c r="I411" s="414"/>
      <c r="J411" s="137" t="s">
        <v>424</v>
      </c>
      <c r="K411" s="42" t="s">
        <v>425</v>
      </c>
      <c r="L411" s="29" t="s">
        <v>407</v>
      </c>
      <c r="M411" s="33"/>
      <c r="N411" s="33">
        <v>-10</v>
      </c>
      <c r="O411" s="33">
        <v>10000</v>
      </c>
      <c r="P411" s="33">
        <v>643.95281999999997</v>
      </c>
    </row>
    <row r="412" spans="1:16" x14ac:dyDescent="0.25">
      <c r="A412" s="389"/>
      <c r="B412" s="198" t="s">
        <v>1144</v>
      </c>
      <c r="C412" s="146">
        <f t="shared" si="15"/>
        <v>410209</v>
      </c>
      <c r="D412" s="209" t="s">
        <v>1145</v>
      </c>
      <c r="E412" s="146">
        <v>4</v>
      </c>
      <c r="F412" s="476" t="s">
        <v>1756</v>
      </c>
      <c r="G412" s="146" t="s">
        <v>393</v>
      </c>
      <c r="H412" s="127" t="s">
        <v>1141</v>
      </c>
      <c r="I412" s="414"/>
      <c r="J412" s="137" t="s">
        <v>424</v>
      </c>
      <c r="K412" s="42" t="s">
        <v>425</v>
      </c>
      <c r="L412" s="29" t="s">
        <v>407</v>
      </c>
      <c r="M412" s="33"/>
      <c r="N412" s="33">
        <v>-10</v>
      </c>
      <c r="O412" s="33">
        <v>500</v>
      </c>
      <c r="P412" s="33">
        <v>4.3647070000000001</v>
      </c>
    </row>
    <row r="413" spans="1:16" x14ac:dyDescent="0.25">
      <c r="A413" s="389"/>
      <c r="B413" s="198" t="s">
        <v>1146</v>
      </c>
      <c r="C413" s="146">
        <f t="shared" si="15"/>
        <v>410213</v>
      </c>
      <c r="D413" s="209" t="s">
        <v>1147</v>
      </c>
      <c r="E413" s="146">
        <v>4</v>
      </c>
      <c r="F413" s="476" t="s">
        <v>1756</v>
      </c>
      <c r="G413" s="146" t="s">
        <v>393</v>
      </c>
      <c r="H413" s="127" t="s">
        <v>1141</v>
      </c>
      <c r="I413" s="414"/>
      <c r="J413" s="137" t="s">
        <v>424</v>
      </c>
      <c r="K413" s="42" t="s">
        <v>425</v>
      </c>
      <c r="L413" s="29" t="s">
        <v>407</v>
      </c>
      <c r="M413" s="33"/>
      <c r="N413" s="33">
        <v>-10</v>
      </c>
      <c r="O413" s="33">
        <v>500</v>
      </c>
      <c r="P413" s="33">
        <v>129</v>
      </c>
    </row>
    <row r="414" spans="1:16" x14ac:dyDescent="0.25">
      <c r="A414" s="389"/>
      <c r="B414" s="198" t="s">
        <v>1148</v>
      </c>
      <c r="C414" s="146">
        <f t="shared" si="15"/>
        <v>410217</v>
      </c>
      <c r="D414" s="209" t="s">
        <v>1149</v>
      </c>
      <c r="E414" s="146">
        <v>4</v>
      </c>
      <c r="F414" s="476" t="s">
        <v>1756</v>
      </c>
      <c r="G414" s="146" t="s">
        <v>393</v>
      </c>
      <c r="H414" s="127" t="s">
        <v>1141</v>
      </c>
      <c r="I414" s="414"/>
      <c r="J414" s="137" t="s">
        <v>424</v>
      </c>
      <c r="K414" s="42" t="s">
        <v>425</v>
      </c>
      <c r="L414" s="29" t="s">
        <v>407</v>
      </c>
      <c r="M414" s="33"/>
      <c r="N414" s="33">
        <v>-10</v>
      </c>
      <c r="O414" s="33">
        <v>500</v>
      </c>
      <c r="P414" s="33">
        <v>1.2596E-2</v>
      </c>
    </row>
    <row r="415" spans="1:16" x14ac:dyDescent="0.25">
      <c r="A415" s="389"/>
      <c r="B415" s="198" t="s">
        <v>1150</v>
      </c>
      <c r="C415" s="146">
        <f t="shared" si="15"/>
        <v>410221</v>
      </c>
      <c r="D415" s="209" t="s">
        <v>1151</v>
      </c>
      <c r="E415" s="146">
        <v>4</v>
      </c>
      <c r="F415" s="476" t="s">
        <v>1756</v>
      </c>
      <c r="G415" s="146" t="s">
        <v>393</v>
      </c>
      <c r="H415" s="127" t="s">
        <v>1141</v>
      </c>
      <c r="I415" s="414"/>
      <c r="J415" s="137" t="s">
        <v>424</v>
      </c>
      <c r="K415" s="42" t="s">
        <v>425</v>
      </c>
      <c r="L415" s="29" t="s">
        <v>407</v>
      </c>
      <c r="M415" s="33"/>
      <c r="N415" s="33">
        <v>-10</v>
      </c>
      <c r="O415" s="33">
        <v>500</v>
      </c>
      <c r="P415" s="33">
        <v>5.9255000000000002E-2</v>
      </c>
    </row>
    <row r="416" spans="1:16" x14ac:dyDescent="0.25">
      <c r="A416" s="389"/>
      <c r="B416" s="198" t="s">
        <v>1152</v>
      </c>
      <c r="C416" s="146">
        <f t="shared" si="15"/>
        <v>410225</v>
      </c>
      <c r="D416" s="209" t="s">
        <v>1153</v>
      </c>
      <c r="E416" s="146">
        <v>4</v>
      </c>
      <c r="F416" s="476" t="s">
        <v>1756</v>
      </c>
      <c r="G416" s="146" t="s">
        <v>393</v>
      </c>
      <c r="H416" s="127" t="s">
        <v>1141</v>
      </c>
      <c r="I416" s="414"/>
      <c r="J416" s="137" t="s">
        <v>424</v>
      </c>
      <c r="K416" s="42" t="s">
        <v>425</v>
      </c>
      <c r="L416" s="29" t="s">
        <v>407</v>
      </c>
      <c r="M416" s="33"/>
      <c r="N416" s="33">
        <v>-10</v>
      </c>
      <c r="O416" s="33">
        <v>500</v>
      </c>
      <c r="P416" s="33">
        <v>-1.1E-5</v>
      </c>
    </row>
    <row r="417" spans="1:16" x14ac:dyDescent="0.25">
      <c r="A417" s="389"/>
      <c r="B417" s="198" t="s">
        <v>1154</v>
      </c>
      <c r="C417" s="146">
        <f t="shared" si="15"/>
        <v>410229</v>
      </c>
      <c r="D417" s="209" t="s">
        <v>1155</v>
      </c>
      <c r="E417" s="146">
        <v>4</v>
      </c>
      <c r="F417" s="476" t="s">
        <v>1756</v>
      </c>
      <c r="G417" s="146" t="s">
        <v>393</v>
      </c>
      <c r="H417" s="127" t="s">
        <v>1141</v>
      </c>
      <c r="I417" s="414"/>
      <c r="J417" s="137" t="s">
        <v>424</v>
      </c>
      <c r="K417" s="42" t="s">
        <v>425</v>
      </c>
      <c r="L417" s="29" t="s">
        <v>407</v>
      </c>
      <c r="M417" s="33"/>
      <c r="N417" s="33">
        <v>-10</v>
      </c>
      <c r="O417" s="33">
        <v>500</v>
      </c>
      <c r="P417" s="33">
        <v>0</v>
      </c>
    </row>
    <row r="418" spans="1:16" x14ac:dyDescent="0.25">
      <c r="A418" s="389"/>
      <c r="B418" s="198" t="s">
        <v>1156</v>
      </c>
      <c r="C418" s="146">
        <f t="shared" si="15"/>
        <v>410233</v>
      </c>
      <c r="D418" s="209" t="s">
        <v>1147</v>
      </c>
      <c r="E418" s="146">
        <v>4</v>
      </c>
      <c r="F418" s="476" t="s">
        <v>1756</v>
      </c>
      <c r="G418" s="146" t="s">
        <v>393</v>
      </c>
      <c r="H418" s="127" t="s">
        <v>1141</v>
      </c>
      <c r="I418" s="414"/>
      <c r="J418" s="137" t="s">
        <v>424</v>
      </c>
      <c r="K418" s="42" t="s">
        <v>425</v>
      </c>
      <c r="L418" s="29" t="s">
        <v>407</v>
      </c>
      <c r="M418" s="33"/>
      <c r="N418" s="33">
        <v>-10</v>
      </c>
      <c r="O418" s="33">
        <v>500</v>
      </c>
      <c r="P418" s="33">
        <v>214</v>
      </c>
    </row>
    <row r="419" spans="1:16" x14ac:dyDescent="0.25">
      <c r="A419" s="389"/>
      <c r="B419" s="198" t="s">
        <v>1157</v>
      </c>
      <c r="C419" s="146">
        <f t="shared" si="15"/>
        <v>410237</v>
      </c>
      <c r="D419" s="209" t="s">
        <v>1158</v>
      </c>
      <c r="E419" s="146">
        <v>4</v>
      </c>
      <c r="F419" s="476" t="s">
        <v>1756</v>
      </c>
      <c r="G419" s="146" t="s">
        <v>393</v>
      </c>
      <c r="H419" s="127" t="s">
        <v>1141</v>
      </c>
      <c r="I419" s="414"/>
      <c r="J419" s="137" t="s">
        <v>424</v>
      </c>
      <c r="K419" s="42" t="s">
        <v>425</v>
      </c>
      <c r="L419" s="29" t="s">
        <v>407</v>
      </c>
      <c r="M419" s="33"/>
      <c r="N419" s="33">
        <v>-10</v>
      </c>
      <c r="O419" s="33">
        <v>500</v>
      </c>
      <c r="P419" s="33">
        <v>-4.4706000000000003E-2</v>
      </c>
    </row>
    <row r="420" spans="1:16" x14ac:dyDescent="0.25">
      <c r="A420" s="389"/>
      <c r="B420" s="198" t="s">
        <v>1159</v>
      </c>
      <c r="C420" s="146">
        <f t="shared" si="15"/>
        <v>410241</v>
      </c>
      <c r="D420" s="209" t="s">
        <v>1160</v>
      </c>
      <c r="E420" s="146">
        <v>4</v>
      </c>
      <c r="F420" s="476" t="s">
        <v>1756</v>
      </c>
      <c r="G420" s="146" t="s">
        <v>393</v>
      </c>
      <c r="H420" s="127" t="s">
        <v>1141</v>
      </c>
      <c r="I420" s="414"/>
      <c r="J420" s="137" t="s">
        <v>424</v>
      </c>
      <c r="K420" s="42" t="s">
        <v>425</v>
      </c>
      <c r="L420" s="29" t="s">
        <v>407</v>
      </c>
      <c r="M420" s="33"/>
      <c r="N420" s="33">
        <v>-10</v>
      </c>
      <c r="O420" s="33">
        <v>500</v>
      </c>
      <c r="P420" s="33">
        <v>4.6864999999999997E-2</v>
      </c>
    </row>
    <row r="421" spans="1:16" x14ac:dyDescent="0.25">
      <c r="A421" s="389"/>
      <c r="B421" s="198" t="s">
        <v>1161</v>
      </c>
      <c r="C421" s="146">
        <f t="shared" si="15"/>
        <v>410245</v>
      </c>
      <c r="D421" s="209" t="s">
        <v>1162</v>
      </c>
      <c r="E421" s="146">
        <v>4</v>
      </c>
      <c r="F421" s="476" t="s">
        <v>1756</v>
      </c>
      <c r="G421" s="146" t="s">
        <v>393</v>
      </c>
      <c r="H421" s="127" t="s">
        <v>1141</v>
      </c>
      <c r="I421" s="414"/>
      <c r="J421" s="137" t="s">
        <v>424</v>
      </c>
      <c r="K421" s="42" t="s">
        <v>425</v>
      </c>
      <c r="L421" s="29" t="s">
        <v>407</v>
      </c>
      <c r="M421" s="33"/>
      <c r="N421" s="33">
        <v>-10</v>
      </c>
      <c r="O421" s="33">
        <v>500</v>
      </c>
      <c r="P421" s="33">
        <v>-1.5E-5</v>
      </c>
    </row>
    <row r="422" spans="1:16" x14ac:dyDescent="0.25">
      <c r="A422" s="389"/>
      <c r="B422" s="198" t="s">
        <v>1163</v>
      </c>
      <c r="C422" s="146">
        <f t="shared" si="15"/>
        <v>410249</v>
      </c>
      <c r="D422" s="209" t="s">
        <v>1164</v>
      </c>
      <c r="E422" s="146">
        <v>4</v>
      </c>
      <c r="F422" s="476" t="s">
        <v>1756</v>
      </c>
      <c r="G422" s="146" t="s">
        <v>393</v>
      </c>
      <c r="H422" s="127" t="s">
        <v>1141</v>
      </c>
      <c r="I422" s="414"/>
      <c r="J422" s="137" t="s">
        <v>424</v>
      </c>
      <c r="K422" s="42" t="s">
        <v>425</v>
      </c>
      <c r="L422" s="29" t="s">
        <v>407</v>
      </c>
      <c r="M422" s="33"/>
      <c r="N422" s="33">
        <v>-10</v>
      </c>
      <c r="O422" s="33">
        <v>500</v>
      </c>
      <c r="P422" s="33">
        <v>0</v>
      </c>
    </row>
    <row r="423" spans="1:16" s="150" customFormat="1" x14ac:dyDescent="0.25">
      <c r="A423" s="78"/>
      <c r="B423" s="78"/>
      <c r="C423" s="199">
        <f t="shared" si="15"/>
        <v>410253</v>
      </c>
      <c r="D423" s="79" t="s">
        <v>7</v>
      </c>
      <c r="E423" s="80">
        <v>28</v>
      </c>
      <c r="F423" s="107"/>
      <c r="G423" s="107"/>
      <c r="H423" s="80"/>
      <c r="I423" s="82"/>
      <c r="J423" s="83" t="s">
        <v>424</v>
      </c>
      <c r="K423" s="78" t="s">
        <v>425</v>
      </c>
      <c r="L423" s="95" t="s">
        <v>407</v>
      </c>
      <c r="M423" s="95"/>
      <c r="N423" s="95"/>
      <c r="O423" s="95"/>
      <c r="P423" s="95"/>
    </row>
    <row r="424" spans="1:16" x14ac:dyDescent="0.25">
      <c r="A424" s="389"/>
      <c r="B424" s="198" t="s">
        <v>1165</v>
      </c>
      <c r="C424" s="477">
        <f>C423+E423</f>
        <v>410281</v>
      </c>
      <c r="D424" s="209" t="s">
        <v>1140</v>
      </c>
      <c r="E424" s="146">
        <v>4</v>
      </c>
      <c r="F424" s="476" t="s">
        <v>1756</v>
      </c>
      <c r="G424" s="146" t="s">
        <v>393</v>
      </c>
      <c r="H424" s="127" t="s">
        <v>1141</v>
      </c>
      <c r="I424" s="414"/>
      <c r="J424" s="137" t="s">
        <v>424</v>
      </c>
      <c r="K424" s="42" t="s">
        <v>425</v>
      </c>
      <c r="L424" s="29" t="s">
        <v>407</v>
      </c>
      <c r="M424" s="33"/>
      <c r="N424" s="33">
        <v>-10</v>
      </c>
      <c r="O424" s="33">
        <v>500</v>
      </c>
      <c r="P424" s="33">
        <v>0</v>
      </c>
    </row>
    <row r="425" spans="1:16" x14ac:dyDescent="0.25">
      <c r="A425" s="389"/>
      <c r="B425" s="198" t="s">
        <v>1166</v>
      </c>
      <c r="C425" s="146">
        <f t="shared" si="15"/>
        <v>410285</v>
      </c>
      <c r="D425" s="209" t="s">
        <v>1147</v>
      </c>
      <c r="E425" s="146">
        <v>4</v>
      </c>
      <c r="F425" s="476" t="s">
        <v>1756</v>
      </c>
      <c r="G425" s="146" t="s">
        <v>393</v>
      </c>
      <c r="H425" s="127" t="s">
        <v>1141</v>
      </c>
      <c r="I425" s="414"/>
      <c r="J425" s="137" t="s">
        <v>424</v>
      </c>
      <c r="K425" s="42" t="s">
        <v>425</v>
      </c>
      <c r="L425" s="29" t="s">
        <v>407</v>
      </c>
      <c r="M425" s="33"/>
      <c r="N425" s="33">
        <v>-10</v>
      </c>
      <c r="O425" s="33">
        <v>500</v>
      </c>
      <c r="P425" s="33">
        <v>129</v>
      </c>
    </row>
    <row r="426" spans="1:16" x14ac:dyDescent="0.25">
      <c r="A426" s="389"/>
      <c r="B426" s="198" t="s">
        <v>1167</v>
      </c>
      <c r="C426" s="146">
        <f t="shared" si="15"/>
        <v>410289</v>
      </c>
      <c r="D426" s="209" t="s">
        <v>1168</v>
      </c>
      <c r="E426" s="146">
        <v>4</v>
      </c>
      <c r="F426" s="476" t="s">
        <v>1756</v>
      </c>
      <c r="G426" s="146" t="s">
        <v>393</v>
      </c>
      <c r="H426" s="127" t="s">
        <v>1141</v>
      </c>
      <c r="I426" s="414"/>
      <c r="J426" s="137" t="s">
        <v>424</v>
      </c>
      <c r="K426" s="42" t="s">
        <v>425</v>
      </c>
      <c r="L426" s="29" t="s">
        <v>407</v>
      </c>
      <c r="M426" s="33"/>
      <c r="N426" s="33">
        <v>-10</v>
      </c>
      <c r="O426" s="33">
        <v>500</v>
      </c>
      <c r="P426" s="33">
        <v>0.39529599999999998</v>
      </c>
    </row>
    <row r="427" spans="1:16" x14ac:dyDescent="0.25">
      <c r="A427" s="389"/>
      <c r="B427" s="198" t="s">
        <v>1169</v>
      </c>
      <c r="C427" s="146">
        <f t="shared" si="15"/>
        <v>410293</v>
      </c>
      <c r="D427" s="209" t="s">
        <v>1170</v>
      </c>
      <c r="E427" s="146">
        <v>4</v>
      </c>
      <c r="F427" s="476" t="s">
        <v>1756</v>
      </c>
      <c r="G427" s="146" t="s">
        <v>393</v>
      </c>
      <c r="H427" s="127" t="s">
        <v>1141</v>
      </c>
      <c r="I427" s="414"/>
      <c r="J427" s="137" t="s">
        <v>424</v>
      </c>
      <c r="K427" s="42" t="s">
        <v>425</v>
      </c>
      <c r="L427" s="29" t="s">
        <v>407</v>
      </c>
      <c r="M427" s="33"/>
      <c r="N427" s="33">
        <v>-10</v>
      </c>
      <c r="O427" s="33">
        <v>500</v>
      </c>
      <c r="P427" s="33">
        <v>-1.0039999999999999E-3</v>
      </c>
    </row>
    <row r="428" spans="1:16" x14ac:dyDescent="0.25">
      <c r="A428" s="389"/>
      <c r="B428" s="198" t="s">
        <v>1171</v>
      </c>
      <c r="C428" s="146">
        <f t="shared" ref="C428:C470" si="17">C427+E427</f>
        <v>410297</v>
      </c>
      <c r="D428" s="209" t="s">
        <v>1172</v>
      </c>
      <c r="E428" s="146">
        <v>4</v>
      </c>
      <c r="F428" s="476" t="s">
        <v>1756</v>
      </c>
      <c r="G428" s="146" t="s">
        <v>393</v>
      </c>
      <c r="H428" s="127" t="s">
        <v>1141</v>
      </c>
      <c r="I428" s="414"/>
      <c r="J428" s="137" t="s">
        <v>424</v>
      </c>
      <c r="K428" s="42" t="s">
        <v>425</v>
      </c>
      <c r="L428" s="29" t="s">
        <v>407</v>
      </c>
      <c r="M428" s="33"/>
      <c r="N428" s="33">
        <v>-10</v>
      </c>
      <c r="O428" s="33">
        <v>500</v>
      </c>
      <c r="P428" s="33">
        <v>9.9999999999999995E-7</v>
      </c>
    </row>
    <row r="429" spans="1:16" x14ac:dyDescent="0.25">
      <c r="A429" s="389"/>
      <c r="B429" s="198" t="s">
        <v>1173</v>
      </c>
      <c r="C429" s="146">
        <f t="shared" si="17"/>
        <v>410301</v>
      </c>
      <c r="D429" s="209" t="s">
        <v>1174</v>
      </c>
      <c r="E429" s="146">
        <v>4</v>
      </c>
      <c r="F429" s="476" t="s">
        <v>1756</v>
      </c>
      <c r="G429" s="146" t="s">
        <v>393</v>
      </c>
      <c r="H429" s="127" t="s">
        <v>1141</v>
      </c>
      <c r="I429" s="414"/>
      <c r="J429" s="137" t="s">
        <v>424</v>
      </c>
      <c r="K429" s="42" t="s">
        <v>425</v>
      </c>
      <c r="L429" s="29" t="s">
        <v>407</v>
      </c>
      <c r="M429" s="33"/>
      <c r="N429" s="33">
        <v>-10</v>
      </c>
      <c r="O429" s="33">
        <v>500</v>
      </c>
      <c r="P429" s="478">
        <v>0</v>
      </c>
    </row>
    <row r="430" spans="1:16" x14ac:dyDescent="0.25">
      <c r="A430" s="389"/>
      <c r="B430" s="198" t="s">
        <v>1175</v>
      </c>
      <c r="C430" s="146">
        <f t="shared" si="17"/>
        <v>410305</v>
      </c>
      <c r="D430" s="209" t="s">
        <v>1147</v>
      </c>
      <c r="E430" s="146">
        <v>4</v>
      </c>
      <c r="F430" s="476" t="s">
        <v>1756</v>
      </c>
      <c r="G430" s="146" t="s">
        <v>393</v>
      </c>
      <c r="H430" s="127" t="s">
        <v>1141</v>
      </c>
      <c r="I430" s="414"/>
      <c r="J430" s="137" t="s">
        <v>424</v>
      </c>
      <c r="K430" s="42" t="s">
        <v>425</v>
      </c>
      <c r="L430" s="29" t="s">
        <v>407</v>
      </c>
      <c r="M430" s="33"/>
      <c r="N430" s="33">
        <v>-10</v>
      </c>
      <c r="O430" s="33">
        <v>500</v>
      </c>
      <c r="P430" s="33">
        <v>214</v>
      </c>
    </row>
    <row r="431" spans="1:16" x14ac:dyDescent="0.25">
      <c r="A431" s="389"/>
      <c r="B431" s="198" t="s">
        <v>1176</v>
      </c>
      <c r="C431" s="146">
        <f t="shared" si="17"/>
        <v>410309</v>
      </c>
      <c r="D431" s="209" t="s">
        <v>1177</v>
      </c>
      <c r="E431" s="146">
        <v>4</v>
      </c>
      <c r="F431" s="476" t="s">
        <v>1756</v>
      </c>
      <c r="G431" s="146" t="s">
        <v>393</v>
      </c>
      <c r="H431" s="127" t="s">
        <v>1141</v>
      </c>
      <c r="I431" s="414"/>
      <c r="J431" s="137" t="s">
        <v>424</v>
      </c>
      <c r="K431" s="42" t="s">
        <v>425</v>
      </c>
      <c r="L431" s="29" t="s">
        <v>407</v>
      </c>
      <c r="M431" s="33"/>
      <c r="N431" s="33">
        <v>-10</v>
      </c>
      <c r="O431" s="33">
        <v>500</v>
      </c>
      <c r="P431" s="33">
        <v>0.23317499999999999</v>
      </c>
    </row>
    <row r="432" spans="1:16" x14ac:dyDescent="0.25">
      <c r="A432" s="389"/>
      <c r="B432" s="198" t="s">
        <v>1178</v>
      </c>
      <c r="C432" s="146">
        <f t="shared" si="17"/>
        <v>410313</v>
      </c>
      <c r="D432" s="209" t="s">
        <v>1179</v>
      </c>
      <c r="E432" s="146">
        <v>4</v>
      </c>
      <c r="F432" s="476" t="s">
        <v>1756</v>
      </c>
      <c r="G432" s="146" t="s">
        <v>393</v>
      </c>
      <c r="H432" s="127" t="s">
        <v>1141</v>
      </c>
      <c r="I432" s="414"/>
      <c r="J432" s="137" t="s">
        <v>424</v>
      </c>
      <c r="K432" s="42" t="s">
        <v>425</v>
      </c>
      <c r="L432" s="29" t="s">
        <v>407</v>
      </c>
      <c r="M432" s="33"/>
      <c r="N432" s="33">
        <v>-10</v>
      </c>
      <c r="O432" s="33">
        <v>500</v>
      </c>
      <c r="P432" s="33">
        <v>-4.8700000000000002E-4</v>
      </c>
    </row>
    <row r="433" spans="1:16" x14ac:dyDescent="0.25">
      <c r="A433" s="389"/>
      <c r="B433" s="198" t="s">
        <v>1180</v>
      </c>
      <c r="C433" s="146">
        <f t="shared" si="17"/>
        <v>410317</v>
      </c>
      <c r="D433" s="209" t="s">
        <v>1181</v>
      </c>
      <c r="E433" s="146">
        <v>4</v>
      </c>
      <c r="F433" s="476" t="s">
        <v>1756</v>
      </c>
      <c r="G433" s="146" t="s">
        <v>393</v>
      </c>
      <c r="H433" s="127" t="s">
        <v>1141</v>
      </c>
      <c r="I433" s="414"/>
      <c r="J433" s="137" t="s">
        <v>424</v>
      </c>
      <c r="K433" s="42" t="s">
        <v>425</v>
      </c>
      <c r="L433" s="29" t="s">
        <v>407</v>
      </c>
      <c r="M433" s="33"/>
      <c r="N433" s="33">
        <v>-10</v>
      </c>
      <c r="O433" s="33">
        <v>500</v>
      </c>
      <c r="P433" s="33">
        <v>0</v>
      </c>
    </row>
    <row r="434" spans="1:16" x14ac:dyDescent="0.25">
      <c r="A434" s="389"/>
      <c r="B434" s="198" t="s">
        <v>1182</v>
      </c>
      <c r="C434" s="146">
        <f t="shared" si="17"/>
        <v>410321</v>
      </c>
      <c r="D434" s="209" t="s">
        <v>1183</v>
      </c>
      <c r="E434" s="146">
        <v>4</v>
      </c>
      <c r="F434" s="476" t="s">
        <v>1756</v>
      </c>
      <c r="G434" s="146" t="s">
        <v>393</v>
      </c>
      <c r="H434" s="127" t="s">
        <v>1141</v>
      </c>
      <c r="I434" s="414"/>
      <c r="J434" s="137" t="s">
        <v>424</v>
      </c>
      <c r="K434" s="42" t="s">
        <v>425</v>
      </c>
      <c r="L434" s="29" t="s">
        <v>407</v>
      </c>
      <c r="M434" s="33"/>
      <c r="N434" s="33">
        <v>-10</v>
      </c>
      <c r="O434" s="33">
        <v>500</v>
      </c>
      <c r="P434" s="33">
        <v>0</v>
      </c>
    </row>
    <row r="435" spans="1:16" x14ac:dyDescent="0.25">
      <c r="A435" s="389"/>
      <c r="B435" s="198" t="s">
        <v>1184</v>
      </c>
      <c r="C435" s="146">
        <f t="shared" si="17"/>
        <v>410325</v>
      </c>
      <c r="D435" s="209" t="s">
        <v>1185</v>
      </c>
      <c r="E435" s="146">
        <v>4</v>
      </c>
      <c r="F435" s="476" t="s">
        <v>1756</v>
      </c>
      <c r="G435" s="146" t="s">
        <v>393</v>
      </c>
      <c r="H435" s="127" t="s">
        <v>1141</v>
      </c>
      <c r="I435" s="414"/>
      <c r="J435" s="137" t="s">
        <v>424</v>
      </c>
      <c r="K435" s="42" t="s">
        <v>425</v>
      </c>
      <c r="L435" s="29" t="s">
        <v>407</v>
      </c>
      <c r="M435" s="33"/>
      <c r="N435" s="33">
        <v>-10</v>
      </c>
      <c r="O435" s="33">
        <v>500</v>
      </c>
      <c r="P435" s="33">
        <v>8.3288000000000001E-2</v>
      </c>
    </row>
    <row r="436" spans="1:16" x14ac:dyDescent="0.25">
      <c r="A436" s="389"/>
      <c r="B436" s="198" t="s">
        <v>1186</v>
      </c>
      <c r="C436" s="146">
        <f t="shared" si="17"/>
        <v>410329</v>
      </c>
      <c r="D436" s="209" t="s">
        <v>1187</v>
      </c>
      <c r="E436" s="146">
        <v>4</v>
      </c>
      <c r="F436" s="476" t="s">
        <v>1756</v>
      </c>
      <c r="G436" s="146" t="s">
        <v>393</v>
      </c>
      <c r="H436" s="127" t="s">
        <v>1141</v>
      </c>
      <c r="I436" s="414"/>
      <c r="J436" s="137" t="s">
        <v>424</v>
      </c>
      <c r="K436" s="42" t="s">
        <v>425</v>
      </c>
      <c r="L436" s="29" t="s">
        <v>407</v>
      </c>
      <c r="M436" s="33"/>
      <c r="N436" s="33">
        <v>-10</v>
      </c>
      <c r="O436" s="33">
        <v>500</v>
      </c>
      <c r="P436" s="33">
        <v>7.9999999999999996E-6</v>
      </c>
    </row>
    <row r="437" spans="1:16" x14ac:dyDescent="0.25">
      <c r="A437" s="389"/>
      <c r="B437" s="198" t="s">
        <v>1188</v>
      </c>
      <c r="C437" s="146">
        <f t="shared" si="17"/>
        <v>410333</v>
      </c>
      <c r="D437" s="209" t="s">
        <v>1189</v>
      </c>
      <c r="E437" s="146">
        <v>4</v>
      </c>
      <c r="F437" s="476" t="s">
        <v>1756</v>
      </c>
      <c r="G437" s="146" t="s">
        <v>393</v>
      </c>
      <c r="H437" s="127" t="s">
        <v>1141</v>
      </c>
      <c r="I437" s="414"/>
      <c r="J437" s="137" t="s">
        <v>424</v>
      </c>
      <c r="K437" s="42" t="s">
        <v>425</v>
      </c>
      <c r="L437" s="29" t="s">
        <v>407</v>
      </c>
      <c r="M437" s="33"/>
      <c r="N437" s="33">
        <v>-10</v>
      </c>
      <c r="O437" s="33">
        <v>500</v>
      </c>
      <c r="P437" s="33">
        <v>2.9957999999999999E-2</v>
      </c>
    </row>
    <row r="438" spans="1:16" x14ac:dyDescent="0.25">
      <c r="A438" s="389"/>
      <c r="B438" s="198" t="s">
        <v>1190</v>
      </c>
      <c r="C438" s="146">
        <f t="shared" si="17"/>
        <v>410337</v>
      </c>
      <c r="D438" s="209" t="s">
        <v>1191</v>
      </c>
      <c r="E438" s="146">
        <v>4</v>
      </c>
      <c r="F438" s="476" t="s">
        <v>1756</v>
      </c>
      <c r="G438" s="146" t="s">
        <v>393</v>
      </c>
      <c r="H438" s="127" t="s">
        <v>1141</v>
      </c>
      <c r="I438" s="414"/>
      <c r="J438" s="137" t="s">
        <v>424</v>
      </c>
      <c r="K438" s="42" t="s">
        <v>425</v>
      </c>
      <c r="L438" s="29" t="s">
        <v>407</v>
      </c>
      <c r="M438" s="33"/>
      <c r="N438" s="33">
        <v>-10</v>
      </c>
      <c r="O438" s="33">
        <v>500</v>
      </c>
      <c r="P438" s="33">
        <v>1.7E-5</v>
      </c>
    </row>
    <row r="439" spans="1:16" s="150" customFormat="1" x14ac:dyDescent="0.25">
      <c r="A439" s="78"/>
      <c r="B439" s="78"/>
      <c r="C439" s="199">
        <f t="shared" si="17"/>
        <v>410341</v>
      </c>
      <c r="D439" s="79" t="s">
        <v>7</v>
      </c>
      <c r="E439" s="80">
        <v>20</v>
      </c>
      <c r="F439" s="107"/>
      <c r="G439" s="107"/>
      <c r="H439" s="80"/>
      <c r="I439" s="82"/>
      <c r="J439" s="83" t="s">
        <v>424</v>
      </c>
      <c r="K439" s="78" t="s">
        <v>425</v>
      </c>
      <c r="L439" s="95" t="s">
        <v>407</v>
      </c>
      <c r="M439" s="95"/>
      <c r="N439" s="95"/>
      <c r="O439" s="95"/>
      <c r="P439" s="95"/>
    </row>
    <row r="440" spans="1:16" x14ac:dyDescent="0.25">
      <c r="A440" s="389"/>
      <c r="B440" s="198" t="s">
        <v>1192</v>
      </c>
      <c r="C440" s="477">
        <f>C439+E439</f>
        <v>410361</v>
      </c>
      <c r="D440" s="209" t="s">
        <v>1140</v>
      </c>
      <c r="E440" s="146">
        <v>4</v>
      </c>
      <c r="F440" s="476" t="s">
        <v>1756</v>
      </c>
      <c r="G440" s="146" t="s">
        <v>393</v>
      </c>
      <c r="H440" s="127" t="s">
        <v>1141</v>
      </c>
      <c r="I440" s="414"/>
      <c r="J440" s="137" t="s">
        <v>424</v>
      </c>
      <c r="K440" s="42" t="s">
        <v>425</v>
      </c>
      <c r="L440" s="29" t="s">
        <v>407</v>
      </c>
      <c r="M440" s="33"/>
      <c r="N440" s="33">
        <v>-10</v>
      </c>
      <c r="O440" s="33">
        <v>500</v>
      </c>
      <c r="P440" s="33">
        <v>0</v>
      </c>
    </row>
    <row r="441" spans="1:16" x14ac:dyDescent="0.25">
      <c r="A441" s="389"/>
      <c r="B441" s="198" t="s">
        <v>1193</v>
      </c>
      <c r="C441" s="146">
        <f t="shared" si="17"/>
        <v>410365</v>
      </c>
      <c r="D441" s="209" t="s">
        <v>1147</v>
      </c>
      <c r="E441" s="146">
        <v>4</v>
      </c>
      <c r="F441" s="476" t="s">
        <v>1756</v>
      </c>
      <c r="G441" s="146" t="s">
        <v>393</v>
      </c>
      <c r="H441" s="127" t="s">
        <v>1141</v>
      </c>
      <c r="I441" s="414"/>
      <c r="J441" s="137" t="s">
        <v>424</v>
      </c>
      <c r="K441" s="42" t="s">
        <v>425</v>
      </c>
      <c r="L441" s="29" t="s">
        <v>407</v>
      </c>
      <c r="M441" s="33"/>
      <c r="N441" s="33">
        <v>-10</v>
      </c>
      <c r="O441" s="33">
        <v>500</v>
      </c>
      <c r="P441" s="33">
        <v>129</v>
      </c>
    </row>
    <row r="442" spans="1:16" x14ac:dyDescent="0.25">
      <c r="A442" s="389"/>
      <c r="B442" s="198" t="s">
        <v>1194</v>
      </c>
      <c r="C442" s="146">
        <f t="shared" si="17"/>
        <v>410369</v>
      </c>
      <c r="D442" s="209" t="s">
        <v>1195</v>
      </c>
      <c r="E442" s="146">
        <v>4</v>
      </c>
      <c r="F442" s="476" t="s">
        <v>1756</v>
      </c>
      <c r="G442" s="146" t="s">
        <v>393</v>
      </c>
      <c r="H442" s="127" t="s">
        <v>1141</v>
      </c>
      <c r="I442" s="414"/>
      <c r="J442" s="137" t="s">
        <v>424</v>
      </c>
      <c r="K442" s="42" t="s">
        <v>425</v>
      </c>
      <c r="L442" s="29" t="s">
        <v>407</v>
      </c>
      <c r="M442" s="33"/>
      <c r="N442" s="33">
        <v>-10</v>
      </c>
      <c r="O442" s="33">
        <v>500</v>
      </c>
      <c r="P442" s="33">
        <v>0.85695500000000002</v>
      </c>
    </row>
    <row r="443" spans="1:16" x14ac:dyDescent="0.25">
      <c r="A443" s="389"/>
      <c r="B443" s="198" t="s">
        <v>1196</v>
      </c>
      <c r="C443" s="146">
        <f t="shared" si="17"/>
        <v>410373</v>
      </c>
      <c r="D443" s="209" t="s">
        <v>1197</v>
      </c>
      <c r="E443" s="146">
        <v>4</v>
      </c>
      <c r="F443" s="476" t="s">
        <v>1756</v>
      </c>
      <c r="G443" s="146" t="s">
        <v>393</v>
      </c>
      <c r="H443" s="127" t="s">
        <v>1141</v>
      </c>
      <c r="I443" s="414"/>
      <c r="J443" s="137" t="s">
        <v>424</v>
      </c>
      <c r="K443" s="42" t="s">
        <v>425</v>
      </c>
      <c r="L443" s="29" t="s">
        <v>407</v>
      </c>
      <c r="M443" s="33"/>
      <c r="N443" s="33">
        <v>-10</v>
      </c>
      <c r="O443" s="33">
        <v>500</v>
      </c>
      <c r="P443" s="33">
        <v>-2.14E-4</v>
      </c>
    </row>
    <row r="444" spans="1:16" x14ac:dyDescent="0.25">
      <c r="A444" s="389"/>
      <c r="B444" s="198" t="s">
        <v>1198</v>
      </c>
      <c r="C444" s="146">
        <f t="shared" si="17"/>
        <v>410377</v>
      </c>
      <c r="D444" s="209" t="s">
        <v>1199</v>
      </c>
      <c r="E444" s="146">
        <v>4</v>
      </c>
      <c r="F444" s="476" t="s">
        <v>1756</v>
      </c>
      <c r="G444" s="146" t="s">
        <v>393</v>
      </c>
      <c r="H444" s="127" t="s">
        <v>1141</v>
      </c>
      <c r="I444" s="414"/>
      <c r="J444" s="137" t="s">
        <v>424</v>
      </c>
      <c r="K444" s="42" t="s">
        <v>425</v>
      </c>
      <c r="L444" s="29" t="s">
        <v>407</v>
      </c>
      <c r="M444" s="33"/>
      <c r="N444" s="33">
        <v>-10</v>
      </c>
      <c r="O444" s="33">
        <v>500</v>
      </c>
      <c r="P444" s="33">
        <v>0</v>
      </c>
    </row>
    <row r="445" spans="1:16" x14ac:dyDescent="0.25">
      <c r="A445" s="389"/>
      <c r="B445" s="198" t="s">
        <v>1200</v>
      </c>
      <c r="C445" s="146">
        <f t="shared" si="17"/>
        <v>410381</v>
      </c>
      <c r="D445" s="209" t="s">
        <v>1201</v>
      </c>
      <c r="E445" s="146">
        <v>4</v>
      </c>
      <c r="F445" s="476" t="s">
        <v>1756</v>
      </c>
      <c r="G445" s="146" t="s">
        <v>393</v>
      </c>
      <c r="H445" s="127" t="s">
        <v>1141</v>
      </c>
      <c r="I445" s="414"/>
      <c r="J445" s="137" t="s">
        <v>424</v>
      </c>
      <c r="K445" s="42" t="s">
        <v>425</v>
      </c>
      <c r="L445" s="29" t="s">
        <v>407</v>
      </c>
      <c r="M445" s="33"/>
      <c r="N445" s="33">
        <v>-10</v>
      </c>
      <c r="O445" s="33">
        <v>500</v>
      </c>
      <c r="P445" s="33">
        <v>0</v>
      </c>
    </row>
    <row r="446" spans="1:16" x14ac:dyDescent="0.25">
      <c r="A446" s="389"/>
      <c r="B446" s="198" t="s">
        <v>1202</v>
      </c>
      <c r="C446" s="146">
        <f t="shared" si="17"/>
        <v>410385</v>
      </c>
      <c r="D446" s="209" t="s">
        <v>1147</v>
      </c>
      <c r="E446" s="146">
        <v>4</v>
      </c>
      <c r="F446" s="476" t="s">
        <v>1756</v>
      </c>
      <c r="G446" s="146" t="s">
        <v>393</v>
      </c>
      <c r="H446" s="127" t="s">
        <v>1141</v>
      </c>
      <c r="I446" s="414"/>
      <c r="J446" s="137" t="s">
        <v>424</v>
      </c>
      <c r="K446" s="42" t="s">
        <v>425</v>
      </c>
      <c r="L446" s="29" t="s">
        <v>407</v>
      </c>
      <c r="M446" s="33"/>
      <c r="N446" s="33">
        <v>-10</v>
      </c>
      <c r="O446" s="33">
        <v>500</v>
      </c>
      <c r="P446" s="33">
        <v>214</v>
      </c>
    </row>
    <row r="447" spans="1:16" x14ac:dyDescent="0.25">
      <c r="A447" s="389"/>
      <c r="B447" s="198" t="s">
        <v>1203</v>
      </c>
      <c r="C447" s="146">
        <f t="shared" si="17"/>
        <v>410389</v>
      </c>
      <c r="D447" s="209" t="s">
        <v>1204</v>
      </c>
      <c r="E447" s="146">
        <v>4</v>
      </c>
      <c r="F447" s="476" t="s">
        <v>1756</v>
      </c>
      <c r="G447" s="146" t="s">
        <v>393</v>
      </c>
      <c r="H447" s="127" t="s">
        <v>1141</v>
      </c>
      <c r="I447" s="414"/>
      <c r="J447" s="137" t="s">
        <v>424</v>
      </c>
      <c r="K447" s="42" t="s">
        <v>425</v>
      </c>
      <c r="L447" s="29" t="s">
        <v>407</v>
      </c>
      <c r="M447" s="33"/>
      <c r="N447" s="33">
        <v>-10</v>
      </c>
      <c r="O447" s="33">
        <v>500</v>
      </c>
      <c r="P447" s="33">
        <v>0.83253699999999997</v>
      </c>
    </row>
    <row r="448" spans="1:16" x14ac:dyDescent="0.25">
      <c r="A448" s="389"/>
      <c r="B448" s="198" t="s">
        <v>1205</v>
      </c>
      <c r="C448" s="146">
        <f t="shared" si="17"/>
        <v>410393</v>
      </c>
      <c r="D448" s="209" t="s">
        <v>1206</v>
      </c>
      <c r="E448" s="146">
        <v>4</v>
      </c>
      <c r="F448" s="476" t="s">
        <v>1756</v>
      </c>
      <c r="G448" s="146" t="s">
        <v>393</v>
      </c>
      <c r="H448" s="127" t="s">
        <v>1141</v>
      </c>
      <c r="I448" s="414"/>
      <c r="J448" s="137" t="s">
        <v>424</v>
      </c>
      <c r="K448" s="42" t="s">
        <v>425</v>
      </c>
      <c r="L448" s="29" t="s">
        <v>407</v>
      </c>
      <c r="M448" s="33"/>
      <c r="N448" s="33">
        <v>-10</v>
      </c>
      <c r="O448" s="33">
        <v>500</v>
      </c>
      <c r="P448" s="33">
        <v>-2.63E-4</v>
      </c>
    </row>
    <row r="449" spans="1:16" x14ac:dyDescent="0.25">
      <c r="A449" s="389"/>
      <c r="B449" s="198" t="s">
        <v>1207</v>
      </c>
      <c r="C449" s="146">
        <f t="shared" si="17"/>
        <v>410397</v>
      </c>
      <c r="D449" s="209" t="s">
        <v>1208</v>
      </c>
      <c r="E449" s="146">
        <v>4</v>
      </c>
      <c r="F449" s="476" t="s">
        <v>1756</v>
      </c>
      <c r="G449" s="146" t="s">
        <v>393</v>
      </c>
      <c r="H449" s="127" t="s">
        <v>1141</v>
      </c>
      <c r="I449" s="414"/>
      <c r="J449" s="137" t="s">
        <v>424</v>
      </c>
      <c r="K449" s="42" t="s">
        <v>425</v>
      </c>
      <c r="L449" s="29" t="s">
        <v>407</v>
      </c>
      <c r="M449" s="33"/>
      <c r="N449" s="33">
        <v>-10</v>
      </c>
      <c r="O449" s="33">
        <v>500</v>
      </c>
      <c r="P449" s="33">
        <v>0</v>
      </c>
    </row>
    <row r="450" spans="1:16" x14ac:dyDescent="0.25">
      <c r="A450" s="389"/>
      <c r="B450" s="198" t="s">
        <v>1209</v>
      </c>
      <c r="C450" s="146">
        <f t="shared" si="17"/>
        <v>410401</v>
      </c>
      <c r="D450" s="209" t="s">
        <v>1210</v>
      </c>
      <c r="E450" s="146">
        <v>4</v>
      </c>
      <c r="F450" s="476" t="s">
        <v>1756</v>
      </c>
      <c r="G450" s="146" t="s">
        <v>393</v>
      </c>
      <c r="H450" s="127" t="s">
        <v>1141</v>
      </c>
      <c r="I450" s="414"/>
      <c r="J450" s="137" t="s">
        <v>424</v>
      </c>
      <c r="K450" s="42" t="s">
        <v>425</v>
      </c>
      <c r="L450" s="29" t="s">
        <v>407</v>
      </c>
      <c r="M450" s="33"/>
      <c r="N450" s="33">
        <v>-10</v>
      </c>
      <c r="O450" s="33">
        <v>500</v>
      </c>
      <c r="P450" s="33">
        <v>0</v>
      </c>
    </row>
    <row r="451" spans="1:16" x14ac:dyDescent="0.25">
      <c r="A451" s="389"/>
      <c r="B451" s="198" t="s">
        <v>1211</v>
      </c>
      <c r="C451" s="146">
        <f t="shared" si="17"/>
        <v>410405</v>
      </c>
      <c r="D451" s="209" t="s">
        <v>1212</v>
      </c>
      <c r="E451" s="146">
        <v>4</v>
      </c>
      <c r="F451" s="476" t="s">
        <v>1756</v>
      </c>
      <c r="G451" s="146" t="s">
        <v>393</v>
      </c>
      <c r="H451" s="127" t="s">
        <v>1141</v>
      </c>
      <c r="I451" s="414"/>
      <c r="J451" s="137" t="s">
        <v>424</v>
      </c>
      <c r="K451" s="42" t="s">
        <v>425</v>
      </c>
      <c r="L451" s="29" t="s">
        <v>407</v>
      </c>
      <c r="M451" s="33"/>
      <c r="N451" s="33">
        <v>-10</v>
      </c>
      <c r="O451" s="33">
        <v>500</v>
      </c>
      <c r="P451" s="33">
        <v>44.597510999999997</v>
      </c>
    </row>
    <row r="452" spans="1:16" x14ac:dyDescent="0.25">
      <c r="A452" s="389"/>
      <c r="B452" s="198" t="s">
        <v>1213</v>
      </c>
      <c r="C452" s="146">
        <f t="shared" si="17"/>
        <v>410409</v>
      </c>
      <c r="D452" s="209" t="s">
        <v>1214</v>
      </c>
      <c r="E452" s="146">
        <v>4</v>
      </c>
      <c r="F452" s="476" t="s">
        <v>1756</v>
      </c>
      <c r="G452" s="146" t="s">
        <v>393</v>
      </c>
      <c r="H452" s="127" t="s">
        <v>1141</v>
      </c>
      <c r="I452" s="414"/>
      <c r="J452" s="137" t="s">
        <v>424</v>
      </c>
      <c r="K452" s="42" t="s">
        <v>425</v>
      </c>
      <c r="L452" s="29" t="s">
        <v>407</v>
      </c>
      <c r="M452" s="33"/>
      <c r="N452" s="33">
        <v>-10</v>
      </c>
      <c r="O452" s="33">
        <v>500</v>
      </c>
      <c r="P452" s="33">
        <v>2.2800000000000001E-4</v>
      </c>
    </row>
    <row r="453" spans="1:16" x14ac:dyDescent="0.25">
      <c r="A453" s="389"/>
      <c r="B453" s="198" t="s">
        <v>1215</v>
      </c>
      <c r="C453" s="146">
        <f t="shared" si="17"/>
        <v>410413</v>
      </c>
      <c r="D453" s="209" t="s">
        <v>1216</v>
      </c>
      <c r="E453" s="146">
        <v>4</v>
      </c>
      <c r="F453" s="476" t="s">
        <v>1756</v>
      </c>
      <c r="G453" s="146" t="s">
        <v>393</v>
      </c>
      <c r="H453" s="127" t="s">
        <v>1141</v>
      </c>
      <c r="I453" s="414"/>
      <c r="J453" s="137" t="s">
        <v>424</v>
      </c>
      <c r="K453" s="42" t="s">
        <v>425</v>
      </c>
      <c r="L453" s="29" t="s">
        <v>407</v>
      </c>
      <c r="M453" s="33"/>
      <c r="N453" s="33">
        <v>-10</v>
      </c>
      <c r="O453" s="33">
        <v>500</v>
      </c>
      <c r="P453" s="33">
        <v>39.328429999999997</v>
      </c>
    </row>
    <row r="454" spans="1:16" x14ac:dyDescent="0.25">
      <c r="A454" s="389"/>
      <c r="B454" s="198" t="s">
        <v>1217</v>
      </c>
      <c r="C454" s="146">
        <f t="shared" si="17"/>
        <v>410417</v>
      </c>
      <c r="D454" s="209" t="s">
        <v>1218</v>
      </c>
      <c r="E454" s="146">
        <v>4</v>
      </c>
      <c r="F454" s="476" t="s">
        <v>1756</v>
      </c>
      <c r="G454" s="146" t="s">
        <v>393</v>
      </c>
      <c r="H454" s="127" t="s">
        <v>1141</v>
      </c>
      <c r="I454" s="414"/>
      <c r="J454" s="137" t="s">
        <v>424</v>
      </c>
      <c r="K454" s="42" t="s">
        <v>425</v>
      </c>
      <c r="L454" s="29" t="s">
        <v>407</v>
      </c>
      <c r="M454" s="33"/>
      <c r="N454" s="33">
        <v>-10</v>
      </c>
      <c r="O454" s="33">
        <v>500</v>
      </c>
      <c r="P454" s="33">
        <v>2.4620000000000002E-3</v>
      </c>
    </row>
    <row r="455" spans="1:16" s="150" customFormat="1" x14ac:dyDescent="0.25">
      <c r="A455" s="78"/>
      <c r="B455" s="78"/>
      <c r="C455" s="199">
        <f t="shared" ref="C455" si="18">C454+E454</f>
        <v>410421</v>
      </c>
      <c r="D455" s="79" t="s">
        <v>7</v>
      </c>
      <c r="E455" s="80">
        <v>20</v>
      </c>
      <c r="F455" s="107"/>
      <c r="G455" s="107"/>
      <c r="H455" s="80"/>
      <c r="I455" s="82"/>
      <c r="J455" s="83" t="s">
        <v>424</v>
      </c>
      <c r="K455" s="78" t="s">
        <v>425</v>
      </c>
      <c r="L455" s="95" t="s">
        <v>407</v>
      </c>
      <c r="M455" s="95"/>
      <c r="N455" s="95"/>
      <c r="O455" s="95"/>
      <c r="P455" s="95"/>
    </row>
    <row r="456" spans="1:16" x14ac:dyDescent="0.25">
      <c r="A456" s="389"/>
      <c r="B456" s="198" t="s">
        <v>1219</v>
      </c>
      <c r="C456" s="477">
        <f>C455+E455</f>
        <v>410441</v>
      </c>
      <c r="D456" s="209" t="s">
        <v>1140</v>
      </c>
      <c r="E456" s="146">
        <v>4</v>
      </c>
      <c r="F456" s="476" t="s">
        <v>1756</v>
      </c>
      <c r="G456" s="146" t="s">
        <v>393</v>
      </c>
      <c r="H456" s="127" t="s">
        <v>1141</v>
      </c>
      <c r="I456" s="414"/>
      <c r="J456" s="137" t="s">
        <v>424</v>
      </c>
      <c r="K456" s="42" t="s">
        <v>425</v>
      </c>
      <c r="L456" s="29" t="s">
        <v>407</v>
      </c>
      <c r="M456" s="33"/>
      <c r="N456" s="33">
        <v>-10</v>
      </c>
      <c r="O456" s="33">
        <v>500</v>
      </c>
      <c r="P456" s="33">
        <v>0</v>
      </c>
    </row>
    <row r="457" spans="1:16" x14ac:dyDescent="0.25">
      <c r="A457" s="389"/>
      <c r="B457" s="198" t="s">
        <v>1220</v>
      </c>
      <c r="C457" s="146">
        <f t="shared" si="17"/>
        <v>410445</v>
      </c>
      <c r="D457" s="209" t="s">
        <v>1221</v>
      </c>
      <c r="E457" s="146">
        <v>4</v>
      </c>
      <c r="F457" s="476" t="s">
        <v>1756</v>
      </c>
      <c r="G457" s="146" t="s">
        <v>393</v>
      </c>
      <c r="H457" s="127" t="s">
        <v>1141</v>
      </c>
      <c r="I457" s="414"/>
      <c r="J457" s="137" t="s">
        <v>424</v>
      </c>
      <c r="K457" s="42" t="s">
        <v>425</v>
      </c>
      <c r="L457" s="29" t="s">
        <v>407</v>
      </c>
      <c r="M457" s="33"/>
      <c r="N457" s="33">
        <v>-10</v>
      </c>
      <c r="O457" s="33">
        <v>500</v>
      </c>
      <c r="P457" s="33">
        <v>298.24816900000002</v>
      </c>
    </row>
    <row r="458" spans="1:16" x14ac:dyDescent="0.25">
      <c r="A458" s="389"/>
      <c r="B458" s="198" t="s">
        <v>1222</v>
      </c>
      <c r="C458" s="146">
        <f t="shared" si="17"/>
        <v>410449</v>
      </c>
      <c r="D458" s="209" t="s">
        <v>1223</v>
      </c>
      <c r="E458" s="146">
        <v>4</v>
      </c>
      <c r="F458" s="476" t="s">
        <v>1756</v>
      </c>
      <c r="G458" s="146" t="s">
        <v>393</v>
      </c>
      <c r="H458" s="127" t="s">
        <v>1141</v>
      </c>
      <c r="I458" s="414"/>
      <c r="J458" s="137" t="s">
        <v>424</v>
      </c>
      <c r="K458" s="42" t="s">
        <v>425</v>
      </c>
      <c r="L458" s="29" t="s">
        <v>407</v>
      </c>
      <c r="M458" s="33"/>
      <c r="N458" s="33">
        <v>-10</v>
      </c>
      <c r="O458" s="33">
        <v>500</v>
      </c>
      <c r="P458" s="33">
        <v>0.328266</v>
      </c>
    </row>
    <row r="459" spans="1:16" x14ac:dyDescent="0.25">
      <c r="A459" s="389"/>
      <c r="B459" s="198" t="s">
        <v>1224</v>
      </c>
      <c r="C459" s="146">
        <f t="shared" si="17"/>
        <v>410453</v>
      </c>
      <c r="D459" s="209" t="s">
        <v>1225</v>
      </c>
      <c r="E459" s="146">
        <v>4</v>
      </c>
      <c r="F459" s="476" t="s">
        <v>1756</v>
      </c>
      <c r="G459" s="146" t="s">
        <v>393</v>
      </c>
      <c r="H459" s="127" t="s">
        <v>1141</v>
      </c>
      <c r="I459" s="414"/>
      <c r="J459" s="137" t="s">
        <v>424</v>
      </c>
      <c r="K459" s="42" t="s">
        <v>425</v>
      </c>
      <c r="L459" s="29" t="s">
        <v>407</v>
      </c>
      <c r="M459" s="33"/>
      <c r="N459" s="33">
        <v>-10</v>
      </c>
      <c r="O459" s="33">
        <v>500</v>
      </c>
      <c r="P459" s="33">
        <v>0</v>
      </c>
    </row>
    <row r="460" spans="1:16" x14ac:dyDescent="0.25">
      <c r="A460" s="389"/>
      <c r="B460" s="198" t="s">
        <v>1226</v>
      </c>
      <c r="C460" s="146">
        <f t="shared" si="17"/>
        <v>410457</v>
      </c>
      <c r="D460" s="209" t="s">
        <v>1227</v>
      </c>
      <c r="E460" s="146">
        <v>4</v>
      </c>
      <c r="F460" s="476" t="s">
        <v>1756</v>
      </c>
      <c r="G460" s="146" t="s">
        <v>393</v>
      </c>
      <c r="H460" s="127" t="s">
        <v>1141</v>
      </c>
      <c r="I460" s="414"/>
      <c r="J460" s="137" t="s">
        <v>424</v>
      </c>
      <c r="K460" s="42" t="s">
        <v>425</v>
      </c>
      <c r="L460" s="29" t="s">
        <v>407</v>
      </c>
      <c r="M460" s="33"/>
      <c r="N460" s="33">
        <v>-10</v>
      </c>
      <c r="O460" s="33">
        <v>500</v>
      </c>
      <c r="P460" s="33">
        <v>9.2770000000000005E-3</v>
      </c>
    </row>
    <row r="461" spans="1:16" x14ac:dyDescent="0.25">
      <c r="A461" s="389"/>
      <c r="B461" s="198" t="s">
        <v>1228</v>
      </c>
      <c r="C461" s="146">
        <f t="shared" si="17"/>
        <v>410461</v>
      </c>
      <c r="D461" s="209" t="s">
        <v>1229</v>
      </c>
      <c r="E461" s="146">
        <v>4</v>
      </c>
      <c r="F461" s="476" t="s">
        <v>1756</v>
      </c>
      <c r="G461" s="146" t="s">
        <v>393</v>
      </c>
      <c r="H461" s="127" t="s">
        <v>1141</v>
      </c>
      <c r="I461" s="414"/>
      <c r="J461" s="137" t="s">
        <v>424</v>
      </c>
      <c r="K461" s="42" t="s">
        <v>425</v>
      </c>
      <c r="L461" s="29" t="s">
        <v>407</v>
      </c>
      <c r="M461" s="33"/>
      <c r="N461" s="33">
        <v>-10</v>
      </c>
      <c r="O461" s="33">
        <v>500</v>
      </c>
      <c r="P461" s="33">
        <v>0</v>
      </c>
    </row>
    <row r="462" spans="1:16" s="150" customFormat="1" x14ac:dyDescent="0.25">
      <c r="A462" s="78"/>
      <c r="B462" s="78"/>
      <c r="C462" s="199">
        <f t="shared" si="17"/>
        <v>410465</v>
      </c>
      <c r="D462" s="79" t="s">
        <v>7</v>
      </c>
      <c r="E462" s="80">
        <v>56</v>
      </c>
      <c r="F462" s="107"/>
      <c r="G462" s="107"/>
      <c r="H462" s="80"/>
      <c r="I462" s="82"/>
      <c r="J462" s="83" t="s">
        <v>424</v>
      </c>
      <c r="K462" s="78" t="s">
        <v>425</v>
      </c>
      <c r="L462" s="95" t="s">
        <v>407</v>
      </c>
      <c r="M462" s="95"/>
      <c r="N462" s="95"/>
      <c r="O462" s="95"/>
      <c r="P462" s="95"/>
    </row>
    <row r="463" spans="1:16" x14ac:dyDescent="0.25">
      <c r="A463" s="389"/>
      <c r="B463" s="198" t="s">
        <v>1230</v>
      </c>
      <c r="C463" s="477">
        <f>C462+E462</f>
        <v>410521</v>
      </c>
      <c r="D463" s="209" t="s">
        <v>1140</v>
      </c>
      <c r="E463" s="146">
        <v>4</v>
      </c>
      <c r="F463" s="476" t="s">
        <v>1756</v>
      </c>
      <c r="G463" s="146" t="s">
        <v>393</v>
      </c>
      <c r="H463" s="127" t="s">
        <v>1141</v>
      </c>
      <c r="I463" s="414"/>
      <c r="J463" s="137" t="s">
        <v>424</v>
      </c>
      <c r="K463" s="42" t="s">
        <v>425</v>
      </c>
      <c r="L463" s="29" t="s">
        <v>407</v>
      </c>
      <c r="M463" s="33"/>
      <c r="N463" s="33">
        <v>-10</v>
      </c>
      <c r="O463" s="33">
        <v>500</v>
      </c>
      <c r="P463" s="33">
        <v>0</v>
      </c>
    </row>
    <row r="464" spans="1:16" x14ac:dyDescent="0.25">
      <c r="A464" s="389"/>
      <c r="B464" s="198" t="s">
        <v>1231</v>
      </c>
      <c r="C464" s="146">
        <f t="shared" si="17"/>
        <v>410525</v>
      </c>
      <c r="D464" s="209" t="s">
        <v>1147</v>
      </c>
      <c r="E464" s="146">
        <v>4</v>
      </c>
      <c r="F464" s="476" t="s">
        <v>1756</v>
      </c>
      <c r="G464" s="146" t="s">
        <v>393</v>
      </c>
      <c r="H464" s="127" t="s">
        <v>1141</v>
      </c>
      <c r="I464" s="414"/>
      <c r="J464" s="137" t="s">
        <v>424</v>
      </c>
      <c r="K464" s="42" t="s">
        <v>425</v>
      </c>
      <c r="L464" s="29" t="s">
        <v>407</v>
      </c>
      <c r="M464" s="33"/>
      <c r="N464" s="33">
        <v>-10</v>
      </c>
      <c r="O464" s="33">
        <v>500</v>
      </c>
      <c r="P464" s="33">
        <v>129</v>
      </c>
    </row>
    <row r="465" spans="1:16" x14ac:dyDescent="0.25">
      <c r="A465" s="389"/>
      <c r="B465" s="198" t="s">
        <v>1232</v>
      </c>
      <c r="C465" s="146">
        <f t="shared" si="17"/>
        <v>410529</v>
      </c>
      <c r="D465" s="209" t="s">
        <v>1233</v>
      </c>
      <c r="E465" s="146">
        <v>4</v>
      </c>
      <c r="F465" s="476" t="s">
        <v>1756</v>
      </c>
      <c r="G465" s="146" t="s">
        <v>393</v>
      </c>
      <c r="H465" s="127" t="s">
        <v>1141</v>
      </c>
      <c r="I465" s="414"/>
      <c r="J465" s="137" t="s">
        <v>424</v>
      </c>
      <c r="K465" s="42" t="s">
        <v>425</v>
      </c>
      <c r="L465" s="29" t="s">
        <v>407</v>
      </c>
      <c r="M465" s="33"/>
      <c r="N465" s="33">
        <v>-10</v>
      </c>
      <c r="O465" s="33">
        <v>500</v>
      </c>
      <c r="P465" s="33">
        <v>1.014054</v>
      </c>
    </row>
    <row r="466" spans="1:16" x14ac:dyDescent="0.25">
      <c r="A466" s="389"/>
      <c r="B466" s="198" t="s">
        <v>1234</v>
      </c>
      <c r="C466" s="146">
        <f t="shared" si="17"/>
        <v>410533</v>
      </c>
      <c r="D466" s="209" t="s">
        <v>1235</v>
      </c>
      <c r="E466" s="146">
        <v>4</v>
      </c>
      <c r="F466" s="476" t="s">
        <v>1756</v>
      </c>
      <c r="G466" s="146" t="s">
        <v>393</v>
      </c>
      <c r="H466" s="127" t="s">
        <v>1141</v>
      </c>
      <c r="I466" s="414"/>
      <c r="J466" s="137" t="s">
        <v>424</v>
      </c>
      <c r="K466" s="42" t="s">
        <v>425</v>
      </c>
      <c r="L466" s="29" t="s">
        <v>407</v>
      </c>
      <c r="M466" s="33"/>
      <c r="N466" s="33">
        <v>-10</v>
      </c>
      <c r="O466" s="33">
        <v>500</v>
      </c>
      <c r="P466" s="33">
        <v>0</v>
      </c>
    </row>
    <row r="467" spans="1:16" x14ac:dyDescent="0.25">
      <c r="A467" s="389"/>
      <c r="B467" s="198" t="s">
        <v>1236</v>
      </c>
      <c r="C467" s="146">
        <f t="shared" si="17"/>
        <v>410537</v>
      </c>
      <c r="D467" s="209" t="s">
        <v>1237</v>
      </c>
      <c r="E467" s="146">
        <v>4</v>
      </c>
      <c r="F467" s="476" t="s">
        <v>1756</v>
      </c>
      <c r="G467" s="146" t="s">
        <v>393</v>
      </c>
      <c r="H467" s="127" t="s">
        <v>1141</v>
      </c>
      <c r="I467" s="414"/>
      <c r="J467" s="137" t="s">
        <v>424</v>
      </c>
      <c r="K467" s="42" t="s">
        <v>425</v>
      </c>
      <c r="L467" s="29" t="s">
        <v>407</v>
      </c>
      <c r="M467" s="33"/>
      <c r="N467" s="33">
        <v>-10</v>
      </c>
      <c r="O467" s="33">
        <v>500</v>
      </c>
      <c r="P467" s="33">
        <v>-1.2478E-2</v>
      </c>
    </row>
    <row r="468" spans="1:16" x14ac:dyDescent="0.25">
      <c r="A468" s="389"/>
      <c r="B468" s="198" t="s">
        <v>1238</v>
      </c>
      <c r="C468" s="146">
        <f t="shared" si="17"/>
        <v>410541</v>
      </c>
      <c r="D468" s="209" t="s">
        <v>1239</v>
      </c>
      <c r="E468" s="146">
        <v>4</v>
      </c>
      <c r="F468" s="476" t="s">
        <v>1756</v>
      </c>
      <c r="G468" s="146" t="s">
        <v>393</v>
      </c>
      <c r="H468" s="127" t="s">
        <v>1141</v>
      </c>
      <c r="I468" s="414"/>
      <c r="J468" s="137" t="s">
        <v>424</v>
      </c>
      <c r="K468" s="42" t="s">
        <v>425</v>
      </c>
      <c r="L468" s="29" t="s">
        <v>407</v>
      </c>
      <c r="M468" s="33"/>
      <c r="N468" s="33">
        <v>-10</v>
      </c>
      <c r="O468" s="33">
        <v>500</v>
      </c>
      <c r="P468" s="33">
        <v>8.5899999999999995E-4</v>
      </c>
    </row>
    <row r="469" spans="1:16" x14ac:dyDescent="0.25">
      <c r="A469" s="389"/>
      <c r="B469" s="198" t="s">
        <v>1240</v>
      </c>
      <c r="C469" s="146">
        <f t="shared" si="17"/>
        <v>410545</v>
      </c>
      <c r="D469" s="209" t="s">
        <v>1147</v>
      </c>
      <c r="E469" s="146">
        <v>4</v>
      </c>
      <c r="F469" s="476" t="s">
        <v>1756</v>
      </c>
      <c r="G469" s="146" t="s">
        <v>393</v>
      </c>
      <c r="H469" s="127" t="s">
        <v>1141</v>
      </c>
      <c r="I469" s="414"/>
      <c r="J469" s="137" t="s">
        <v>424</v>
      </c>
      <c r="K469" s="42" t="s">
        <v>425</v>
      </c>
      <c r="L469" s="29" t="s">
        <v>407</v>
      </c>
      <c r="M469" s="33"/>
      <c r="N469" s="33">
        <v>-10</v>
      </c>
      <c r="O469" s="33">
        <v>500</v>
      </c>
      <c r="P469" s="33">
        <v>214</v>
      </c>
    </row>
    <row r="470" spans="1:16" x14ac:dyDescent="0.25">
      <c r="A470" s="389"/>
      <c r="B470" s="198" t="s">
        <v>1241</v>
      </c>
      <c r="C470" s="146">
        <f t="shared" si="17"/>
        <v>410549</v>
      </c>
      <c r="D470" s="209" t="s">
        <v>1242</v>
      </c>
      <c r="E470" s="146">
        <v>4</v>
      </c>
      <c r="F470" s="476" t="s">
        <v>1756</v>
      </c>
      <c r="G470" s="146" t="s">
        <v>393</v>
      </c>
      <c r="H470" s="127" t="s">
        <v>1141</v>
      </c>
      <c r="I470" s="414"/>
      <c r="J470" s="137" t="s">
        <v>424</v>
      </c>
      <c r="K470" s="42" t="s">
        <v>425</v>
      </c>
      <c r="L470" s="29" t="s">
        <v>407</v>
      </c>
      <c r="M470" s="33"/>
      <c r="N470" s="33">
        <v>-10</v>
      </c>
      <c r="O470" s="33">
        <v>500</v>
      </c>
      <c r="P470" s="33">
        <v>1.1426989999999999</v>
      </c>
    </row>
    <row r="471" spans="1:16" x14ac:dyDescent="0.25">
      <c r="A471" s="389"/>
      <c r="B471" s="198" t="s">
        <v>1243</v>
      </c>
      <c r="C471" s="146">
        <f t="shared" ref="C471:C526" si="19">C470+E470</f>
        <v>410553</v>
      </c>
      <c r="D471" s="209" t="s">
        <v>1244</v>
      </c>
      <c r="E471" s="146">
        <v>4</v>
      </c>
      <c r="F471" s="476" t="s">
        <v>1756</v>
      </c>
      <c r="G471" s="146" t="s">
        <v>393</v>
      </c>
      <c r="H471" s="127" t="s">
        <v>1141</v>
      </c>
      <c r="I471" s="414"/>
      <c r="J471" s="137" t="s">
        <v>424</v>
      </c>
      <c r="K471" s="42" t="s">
        <v>425</v>
      </c>
      <c r="L471" s="29" t="s">
        <v>407</v>
      </c>
      <c r="M471" s="33"/>
      <c r="N471" s="33">
        <v>-10</v>
      </c>
      <c r="O471" s="33">
        <v>500</v>
      </c>
      <c r="P471" s="33">
        <v>0</v>
      </c>
    </row>
    <row r="472" spans="1:16" x14ac:dyDescent="0.25">
      <c r="A472" s="389"/>
      <c r="B472" s="198" t="s">
        <v>1245</v>
      </c>
      <c r="C472" s="146">
        <f t="shared" si="19"/>
        <v>410557</v>
      </c>
      <c r="D472" s="209" t="s">
        <v>1246</v>
      </c>
      <c r="E472" s="146">
        <v>4</v>
      </c>
      <c r="F472" s="476" t="s">
        <v>1756</v>
      </c>
      <c r="G472" s="146" t="s">
        <v>393</v>
      </c>
      <c r="H472" s="127" t="s">
        <v>1141</v>
      </c>
      <c r="I472" s="414"/>
      <c r="J472" s="137" t="s">
        <v>424</v>
      </c>
      <c r="K472" s="42" t="s">
        <v>425</v>
      </c>
      <c r="L472" s="29" t="s">
        <v>407</v>
      </c>
      <c r="M472" s="33"/>
      <c r="N472" s="33">
        <v>-10</v>
      </c>
      <c r="O472" s="33">
        <v>500</v>
      </c>
      <c r="P472" s="33">
        <v>-2.588E-2</v>
      </c>
    </row>
    <row r="473" spans="1:16" x14ac:dyDescent="0.25">
      <c r="A473" s="389"/>
      <c r="B473" s="198" t="s">
        <v>1247</v>
      </c>
      <c r="C473" s="146">
        <f t="shared" si="19"/>
        <v>410561</v>
      </c>
      <c r="D473" s="209" t="s">
        <v>1248</v>
      </c>
      <c r="E473" s="146">
        <v>4</v>
      </c>
      <c r="F473" s="476" t="s">
        <v>1756</v>
      </c>
      <c r="G473" s="146" t="s">
        <v>393</v>
      </c>
      <c r="H473" s="127" t="s">
        <v>1141</v>
      </c>
      <c r="I473" s="414"/>
      <c r="J473" s="137" t="s">
        <v>424</v>
      </c>
      <c r="K473" s="42" t="s">
        <v>425</v>
      </c>
      <c r="L473" s="29" t="s">
        <v>407</v>
      </c>
      <c r="M473" s="33"/>
      <c r="N473" s="33">
        <v>-10</v>
      </c>
      <c r="O473" s="33">
        <v>500</v>
      </c>
      <c r="P473" s="33">
        <v>2.4399999999999999E-3</v>
      </c>
    </row>
    <row r="474" spans="1:16" s="150" customFormat="1" x14ac:dyDescent="0.25">
      <c r="A474" s="78"/>
      <c r="B474" s="78"/>
      <c r="C474" s="199">
        <f t="shared" si="19"/>
        <v>410565</v>
      </c>
      <c r="D474" s="79" t="s">
        <v>7</v>
      </c>
      <c r="E474" s="80">
        <v>36</v>
      </c>
      <c r="F474" s="107"/>
      <c r="G474" s="107"/>
      <c r="H474" s="80"/>
      <c r="I474" s="82"/>
      <c r="J474" s="83" t="s">
        <v>424</v>
      </c>
      <c r="K474" s="78" t="s">
        <v>425</v>
      </c>
      <c r="L474" s="95" t="s">
        <v>407</v>
      </c>
      <c r="M474" s="95"/>
      <c r="N474" s="95"/>
      <c r="O474" s="95"/>
      <c r="P474" s="95"/>
    </row>
    <row r="475" spans="1:16" s="7" customFormat="1" x14ac:dyDescent="0.25">
      <c r="A475" s="74"/>
      <c r="B475" s="74"/>
      <c r="C475" s="428">
        <f>C474+E474</f>
        <v>410601</v>
      </c>
      <c r="D475" s="44" t="s">
        <v>1249</v>
      </c>
      <c r="E475" s="367">
        <v>402</v>
      </c>
      <c r="F475" s="367"/>
      <c r="G475" s="367"/>
      <c r="H475" s="367"/>
      <c r="I475" s="75"/>
      <c r="J475" s="236"/>
      <c r="K475" s="42" t="s">
        <v>425</v>
      </c>
      <c r="L475" s="42"/>
      <c r="M475" s="42"/>
      <c r="N475" s="42"/>
      <c r="O475" s="42"/>
      <c r="P475" s="42"/>
    </row>
    <row r="476" spans="1:16" x14ac:dyDescent="0.25">
      <c r="A476" s="389"/>
      <c r="B476" s="198" t="s">
        <v>1250</v>
      </c>
      <c r="C476" s="146">
        <f t="shared" si="19"/>
        <v>411003</v>
      </c>
      <c r="D476" s="209" t="s">
        <v>1251</v>
      </c>
      <c r="E476" s="146">
        <v>2</v>
      </c>
      <c r="F476" s="146"/>
      <c r="G476" s="146" t="s">
        <v>393</v>
      </c>
      <c r="H476" s="127" t="s">
        <v>39</v>
      </c>
      <c r="I476" s="414"/>
      <c r="J476" s="137" t="s">
        <v>424</v>
      </c>
      <c r="K476" s="42" t="s">
        <v>425</v>
      </c>
      <c r="L476" s="29" t="s">
        <v>407</v>
      </c>
      <c r="M476" s="33" t="s">
        <v>954</v>
      </c>
      <c r="N476" s="33"/>
      <c r="O476" s="33"/>
      <c r="P476" s="33"/>
    </row>
    <row r="477" spans="1:16" x14ac:dyDescent="0.25">
      <c r="A477" s="389"/>
      <c r="B477" s="198" t="s">
        <v>1252</v>
      </c>
      <c r="C477" s="146">
        <f t="shared" si="19"/>
        <v>411005</v>
      </c>
      <c r="D477" s="209" t="s">
        <v>1253</v>
      </c>
      <c r="E477" s="146">
        <v>2</v>
      </c>
      <c r="F477" s="146"/>
      <c r="G477" s="146" t="s">
        <v>393</v>
      </c>
      <c r="H477" s="127" t="s">
        <v>39</v>
      </c>
      <c r="I477" s="414"/>
      <c r="J477" s="137" t="s">
        <v>424</v>
      </c>
      <c r="K477" s="42" t="s">
        <v>425</v>
      </c>
      <c r="L477" s="29" t="s">
        <v>407</v>
      </c>
      <c r="M477" s="33" t="s">
        <v>954</v>
      </c>
      <c r="N477" s="33"/>
      <c r="O477" s="33"/>
      <c r="P477" s="33"/>
    </row>
    <row r="478" spans="1:16" x14ac:dyDescent="0.25">
      <c r="A478" s="389"/>
      <c r="B478" s="198" t="s">
        <v>1254</v>
      </c>
      <c r="C478" s="146">
        <f t="shared" si="19"/>
        <v>411007</v>
      </c>
      <c r="D478" s="209" t="s">
        <v>1255</v>
      </c>
      <c r="E478" s="146">
        <v>2</v>
      </c>
      <c r="F478" s="146"/>
      <c r="G478" s="146" t="s">
        <v>393</v>
      </c>
      <c r="H478" s="127" t="s">
        <v>39</v>
      </c>
      <c r="I478" s="414"/>
      <c r="J478" s="137" t="s">
        <v>424</v>
      </c>
      <c r="K478" s="42" t="s">
        <v>425</v>
      </c>
      <c r="L478" s="29" t="s">
        <v>407</v>
      </c>
      <c r="M478" s="33" t="s">
        <v>954</v>
      </c>
      <c r="N478" s="33"/>
      <c r="O478" s="33"/>
      <c r="P478" s="33"/>
    </row>
    <row r="479" spans="1:16" x14ac:dyDescent="0.25">
      <c r="A479" s="389"/>
      <c r="B479" s="198" t="s">
        <v>1256</v>
      </c>
      <c r="C479" s="146">
        <f t="shared" si="19"/>
        <v>411009</v>
      </c>
      <c r="D479" s="209" t="s">
        <v>1257</v>
      </c>
      <c r="E479" s="146">
        <v>2</v>
      </c>
      <c r="F479" s="146"/>
      <c r="G479" s="146" t="s">
        <v>393</v>
      </c>
      <c r="H479" s="127" t="s">
        <v>39</v>
      </c>
      <c r="I479" s="414"/>
      <c r="J479" s="137" t="s">
        <v>424</v>
      </c>
      <c r="K479" s="42" t="s">
        <v>425</v>
      </c>
      <c r="L479" s="29" t="s">
        <v>407</v>
      </c>
      <c r="M479" s="33" t="s">
        <v>954</v>
      </c>
      <c r="N479" s="33"/>
      <c r="O479" s="33"/>
      <c r="P479" s="33"/>
    </row>
    <row r="480" spans="1:16" x14ac:dyDescent="0.25">
      <c r="A480" s="389"/>
      <c r="B480" s="198" t="s">
        <v>1258</v>
      </c>
      <c r="C480" s="146">
        <f t="shared" si="19"/>
        <v>411011</v>
      </c>
      <c r="D480" s="209" t="s">
        <v>1259</v>
      </c>
      <c r="E480" s="146">
        <v>2</v>
      </c>
      <c r="F480" s="146"/>
      <c r="G480" s="146" t="s">
        <v>393</v>
      </c>
      <c r="H480" s="127" t="s">
        <v>39</v>
      </c>
      <c r="I480" s="414"/>
      <c r="J480" s="137" t="s">
        <v>424</v>
      </c>
      <c r="K480" s="42" t="s">
        <v>425</v>
      </c>
      <c r="L480" s="29" t="s">
        <v>407</v>
      </c>
      <c r="M480" s="33" t="s">
        <v>954</v>
      </c>
      <c r="N480" s="33"/>
      <c r="O480" s="33"/>
      <c r="P480" s="33"/>
    </row>
    <row r="481" spans="1:16" x14ac:dyDescent="0.25">
      <c r="A481" s="389"/>
      <c r="B481" s="198" t="s">
        <v>1260</v>
      </c>
      <c r="C481" s="146">
        <f t="shared" si="19"/>
        <v>411013</v>
      </c>
      <c r="D481" s="209" t="s">
        <v>1261</v>
      </c>
      <c r="E481" s="146">
        <v>2</v>
      </c>
      <c r="F481" s="146"/>
      <c r="G481" s="146" t="s">
        <v>393</v>
      </c>
      <c r="H481" s="127" t="s">
        <v>39</v>
      </c>
      <c r="I481" s="414"/>
      <c r="J481" s="137" t="s">
        <v>424</v>
      </c>
      <c r="K481" s="42" t="s">
        <v>425</v>
      </c>
      <c r="L481" s="29" t="s">
        <v>407</v>
      </c>
      <c r="M481" s="33" t="s">
        <v>954</v>
      </c>
      <c r="N481" s="33"/>
      <c r="O481" s="33"/>
      <c r="P481" s="33"/>
    </row>
    <row r="482" spans="1:16" x14ac:dyDescent="0.25">
      <c r="A482" s="389"/>
      <c r="B482" s="198" t="s">
        <v>1262</v>
      </c>
      <c r="C482" s="146">
        <f t="shared" si="19"/>
        <v>411015</v>
      </c>
      <c r="D482" s="209" t="s">
        <v>1263</v>
      </c>
      <c r="E482" s="146">
        <v>2</v>
      </c>
      <c r="F482" s="146"/>
      <c r="G482" s="146" t="s">
        <v>393</v>
      </c>
      <c r="H482" s="127" t="s">
        <v>39</v>
      </c>
      <c r="I482" s="414"/>
      <c r="J482" s="137" t="s">
        <v>424</v>
      </c>
      <c r="K482" s="42" t="s">
        <v>425</v>
      </c>
      <c r="L482" s="29" t="s">
        <v>407</v>
      </c>
      <c r="M482" s="33" t="s">
        <v>954</v>
      </c>
      <c r="N482" s="33"/>
      <c r="O482" s="33"/>
      <c r="P482" s="33"/>
    </row>
    <row r="483" spans="1:16" x14ac:dyDescent="0.25">
      <c r="A483" s="389"/>
      <c r="B483" s="198" t="s">
        <v>1264</v>
      </c>
      <c r="C483" s="146">
        <f t="shared" si="19"/>
        <v>411017</v>
      </c>
      <c r="D483" s="209" t="s">
        <v>1265</v>
      </c>
      <c r="E483" s="146">
        <v>2</v>
      </c>
      <c r="F483" s="146"/>
      <c r="G483" s="146" t="s">
        <v>393</v>
      </c>
      <c r="H483" s="127" t="s">
        <v>39</v>
      </c>
      <c r="I483" s="414"/>
      <c r="J483" s="137" t="s">
        <v>424</v>
      </c>
      <c r="K483" s="42" t="s">
        <v>425</v>
      </c>
      <c r="L483" s="29" t="s">
        <v>407</v>
      </c>
      <c r="M483" s="33" t="s">
        <v>954</v>
      </c>
      <c r="N483" s="33"/>
      <c r="O483" s="33"/>
      <c r="P483" s="33"/>
    </row>
    <row r="484" spans="1:16" x14ac:dyDescent="0.25">
      <c r="A484" s="389"/>
      <c r="B484" s="198" t="s">
        <v>1266</v>
      </c>
      <c r="C484" s="146">
        <f t="shared" si="19"/>
        <v>411019</v>
      </c>
      <c r="D484" s="209" t="s">
        <v>1267</v>
      </c>
      <c r="E484" s="146">
        <v>2</v>
      </c>
      <c r="F484" s="146"/>
      <c r="G484" s="146" t="s">
        <v>393</v>
      </c>
      <c r="H484" s="127" t="s">
        <v>39</v>
      </c>
      <c r="I484" s="414"/>
      <c r="J484" s="137" t="s">
        <v>424</v>
      </c>
      <c r="K484" s="42" t="s">
        <v>425</v>
      </c>
      <c r="L484" s="29" t="s">
        <v>407</v>
      </c>
      <c r="M484" s="33" t="s">
        <v>954</v>
      </c>
      <c r="N484" s="33"/>
      <c r="O484" s="33"/>
      <c r="P484" s="33"/>
    </row>
    <row r="485" spans="1:16" x14ac:dyDescent="0.25">
      <c r="A485" s="389"/>
      <c r="B485" s="198" t="s">
        <v>1268</v>
      </c>
      <c r="C485" s="146">
        <f t="shared" si="19"/>
        <v>411021</v>
      </c>
      <c r="D485" s="209" t="s">
        <v>1269</v>
      </c>
      <c r="E485" s="146">
        <v>2</v>
      </c>
      <c r="F485" s="146"/>
      <c r="G485" s="146" t="s">
        <v>393</v>
      </c>
      <c r="H485" s="127" t="s">
        <v>39</v>
      </c>
      <c r="I485" s="414"/>
      <c r="J485" s="137" t="s">
        <v>424</v>
      </c>
      <c r="K485" s="42" t="s">
        <v>425</v>
      </c>
      <c r="L485" s="29" t="s">
        <v>407</v>
      </c>
      <c r="M485" s="33" t="s">
        <v>954</v>
      </c>
      <c r="N485" s="33"/>
      <c r="O485" s="33"/>
      <c r="P485" s="33"/>
    </row>
    <row r="486" spans="1:16" x14ac:dyDescent="0.25">
      <c r="A486" s="389"/>
      <c r="B486" s="198" t="s">
        <v>1270</v>
      </c>
      <c r="C486" s="146">
        <f t="shared" si="19"/>
        <v>411023</v>
      </c>
      <c r="D486" s="209" t="s">
        <v>1271</v>
      </c>
      <c r="E486" s="146">
        <v>2</v>
      </c>
      <c r="F486" s="146"/>
      <c r="G486" s="146" t="s">
        <v>393</v>
      </c>
      <c r="H486" s="127" t="s">
        <v>39</v>
      </c>
      <c r="I486" s="414"/>
      <c r="J486" s="137" t="s">
        <v>424</v>
      </c>
      <c r="K486" s="42" t="s">
        <v>425</v>
      </c>
      <c r="L486" s="29" t="s">
        <v>407</v>
      </c>
      <c r="M486" s="33" t="s">
        <v>954</v>
      </c>
      <c r="N486" s="33"/>
      <c r="O486" s="33"/>
      <c r="P486" s="33"/>
    </row>
    <row r="487" spans="1:16" x14ac:dyDescent="0.25">
      <c r="A487" s="389"/>
      <c r="B487" s="198" t="s">
        <v>1272</v>
      </c>
      <c r="C487" s="146">
        <f t="shared" si="19"/>
        <v>411025</v>
      </c>
      <c r="D487" s="209" t="s">
        <v>1273</v>
      </c>
      <c r="E487" s="146">
        <v>2</v>
      </c>
      <c r="F487" s="146"/>
      <c r="G487" s="146" t="s">
        <v>393</v>
      </c>
      <c r="H487" s="127" t="s">
        <v>39</v>
      </c>
      <c r="I487" s="414"/>
      <c r="J487" s="137" t="s">
        <v>424</v>
      </c>
      <c r="K487" s="42" t="s">
        <v>425</v>
      </c>
      <c r="L487" s="29" t="s">
        <v>407</v>
      </c>
      <c r="M487" s="33" t="s">
        <v>954</v>
      </c>
      <c r="N487" s="33"/>
      <c r="O487" s="33"/>
      <c r="P487" s="33"/>
    </row>
    <row r="488" spans="1:16" x14ac:dyDescent="0.25">
      <c r="A488" s="389"/>
      <c r="B488" s="198" t="s">
        <v>1274</v>
      </c>
      <c r="C488" s="146">
        <f t="shared" si="19"/>
        <v>411027</v>
      </c>
      <c r="D488" s="209" t="s">
        <v>1275</v>
      </c>
      <c r="E488" s="146">
        <v>2</v>
      </c>
      <c r="F488" s="146"/>
      <c r="G488" s="146" t="s">
        <v>393</v>
      </c>
      <c r="H488" s="127" t="s">
        <v>39</v>
      </c>
      <c r="I488" s="414"/>
      <c r="J488" s="137" t="s">
        <v>424</v>
      </c>
      <c r="K488" s="42" t="s">
        <v>425</v>
      </c>
      <c r="L488" s="29" t="s">
        <v>407</v>
      </c>
      <c r="M488" s="33" t="s">
        <v>954</v>
      </c>
      <c r="N488" s="33"/>
      <c r="O488" s="33"/>
      <c r="P488" s="33"/>
    </row>
    <row r="489" spans="1:16" x14ac:dyDescent="0.25">
      <c r="A489" s="389"/>
      <c r="B489" s="198" t="s">
        <v>1276</v>
      </c>
      <c r="C489" s="146">
        <f t="shared" si="19"/>
        <v>411029</v>
      </c>
      <c r="D489" s="209" t="s">
        <v>1277</v>
      </c>
      <c r="E489" s="146">
        <v>2</v>
      </c>
      <c r="F489" s="146"/>
      <c r="G489" s="146" t="s">
        <v>393</v>
      </c>
      <c r="H489" s="127" t="s">
        <v>39</v>
      </c>
      <c r="I489" s="414"/>
      <c r="J489" s="137" t="s">
        <v>424</v>
      </c>
      <c r="K489" s="42" t="s">
        <v>425</v>
      </c>
      <c r="L489" s="29" t="s">
        <v>407</v>
      </c>
      <c r="M489" s="33" t="s">
        <v>954</v>
      </c>
      <c r="N489" s="33"/>
      <c r="O489" s="33"/>
      <c r="P489" s="33"/>
    </row>
    <row r="490" spans="1:16" x14ac:dyDescent="0.25">
      <c r="A490" s="389"/>
      <c r="B490" s="198" t="s">
        <v>1278</v>
      </c>
      <c r="C490" s="146">
        <f t="shared" si="19"/>
        <v>411031</v>
      </c>
      <c r="D490" s="209" t="s">
        <v>1279</v>
      </c>
      <c r="E490" s="146">
        <v>2</v>
      </c>
      <c r="F490" s="146"/>
      <c r="G490" s="146" t="s">
        <v>393</v>
      </c>
      <c r="H490" s="127" t="s">
        <v>39</v>
      </c>
      <c r="I490" s="414"/>
      <c r="J490" s="137" t="s">
        <v>424</v>
      </c>
      <c r="K490" s="42" t="s">
        <v>425</v>
      </c>
      <c r="L490" s="29" t="s">
        <v>407</v>
      </c>
      <c r="M490" s="33" t="s">
        <v>954</v>
      </c>
      <c r="N490" s="33"/>
      <c r="O490" s="33"/>
      <c r="P490" s="33"/>
    </row>
    <row r="491" spans="1:16" x14ac:dyDescent="0.25">
      <c r="A491" s="389"/>
      <c r="B491" s="198" t="s">
        <v>1280</v>
      </c>
      <c r="C491" s="146">
        <f t="shared" si="19"/>
        <v>411033</v>
      </c>
      <c r="D491" s="209" t="s">
        <v>1281</v>
      </c>
      <c r="E491" s="146">
        <v>2</v>
      </c>
      <c r="F491" s="146"/>
      <c r="G491" s="146" t="s">
        <v>393</v>
      </c>
      <c r="H491" s="127" t="s">
        <v>39</v>
      </c>
      <c r="I491" s="414"/>
      <c r="J491" s="137" t="s">
        <v>424</v>
      </c>
      <c r="K491" s="42" t="s">
        <v>425</v>
      </c>
      <c r="L491" s="29" t="s">
        <v>407</v>
      </c>
      <c r="M491" s="33" t="s">
        <v>954</v>
      </c>
      <c r="N491" s="33"/>
      <c r="O491" s="33"/>
      <c r="P491" s="33"/>
    </row>
    <row r="492" spans="1:16" x14ac:dyDescent="0.25">
      <c r="A492" s="389"/>
      <c r="B492" s="198" t="s">
        <v>1282</v>
      </c>
      <c r="C492" s="146">
        <f t="shared" si="19"/>
        <v>411035</v>
      </c>
      <c r="D492" s="209" t="s">
        <v>1283</v>
      </c>
      <c r="E492" s="146">
        <v>2</v>
      </c>
      <c r="F492" s="146"/>
      <c r="G492" s="146" t="s">
        <v>393</v>
      </c>
      <c r="H492" s="127" t="s">
        <v>39</v>
      </c>
      <c r="I492" s="414"/>
      <c r="J492" s="137" t="s">
        <v>424</v>
      </c>
      <c r="K492" s="42" t="s">
        <v>425</v>
      </c>
      <c r="L492" s="29" t="s">
        <v>407</v>
      </c>
      <c r="M492" s="33" t="s">
        <v>954</v>
      </c>
      <c r="N492" s="33"/>
      <c r="O492" s="33"/>
      <c r="P492" s="33"/>
    </row>
    <row r="493" spans="1:16" x14ac:dyDescent="0.25">
      <c r="A493" s="389"/>
      <c r="B493" s="198" t="s">
        <v>1284</v>
      </c>
      <c r="C493" s="146">
        <f t="shared" si="19"/>
        <v>411037</v>
      </c>
      <c r="D493" s="209" t="s">
        <v>1285</v>
      </c>
      <c r="E493" s="146">
        <v>2</v>
      </c>
      <c r="F493" s="146"/>
      <c r="G493" s="146" t="s">
        <v>393</v>
      </c>
      <c r="H493" s="127" t="s">
        <v>39</v>
      </c>
      <c r="I493" s="414"/>
      <c r="J493" s="137" t="s">
        <v>424</v>
      </c>
      <c r="K493" s="42" t="s">
        <v>425</v>
      </c>
      <c r="L493" s="29" t="s">
        <v>407</v>
      </c>
      <c r="M493" s="33" t="s">
        <v>954</v>
      </c>
      <c r="N493" s="33"/>
      <c r="O493" s="33"/>
      <c r="P493" s="33"/>
    </row>
    <row r="494" spans="1:16" x14ac:dyDescent="0.25">
      <c r="A494" s="389"/>
      <c r="B494" s="198" t="s">
        <v>1286</v>
      </c>
      <c r="C494" s="146">
        <f t="shared" si="19"/>
        <v>411039</v>
      </c>
      <c r="D494" s="209" t="s">
        <v>1287</v>
      </c>
      <c r="E494" s="146">
        <v>2</v>
      </c>
      <c r="F494" s="146"/>
      <c r="G494" s="146" t="s">
        <v>393</v>
      </c>
      <c r="H494" s="127" t="s">
        <v>39</v>
      </c>
      <c r="I494" s="414"/>
      <c r="J494" s="137" t="s">
        <v>424</v>
      </c>
      <c r="K494" s="42" t="s">
        <v>425</v>
      </c>
      <c r="L494" s="29" t="s">
        <v>407</v>
      </c>
      <c r="M494" s="33" t="s">
        <v>954</v>
      </c>
      <c r="N494" s="33"/>
      <c r="O494" s="33"/>
      <c r="P494" s="33"/>
    </row>
    <row r="495" spans="1:16" x14ac:dyDescent="0.25">
      <c r="A495" s="389"/>
      <c r="B495" s="198" t="s">
        <v>1288</v>
      </c>
      <c r="C495" s="146">
        <f t="shared" si="19"/>
        <v>411041</v>
      </c>
      <c r="D495" s="209" t="s">
        <v>1289</v>
      </c>
      <c r="E495" s="146">
        <v>2</v>
      </c>
      <c r="F495" s="146"/>
      <c r="G495" s="146" t="s">
        <v>393</v>
      </c>
      <c r="H495" s="127" t="s">
        <v>39</v>
      </c>
      <c r="I495" s="414"/>
      <c r="J495" s="137" t="s">
        <v>424</v>
      </c>
      <c r="K495" s="42" t="s">
        <v>425</v>
      </c>
      <c r="L495" s="29" t="s">
        <v>407</v>
      </c>
      <c r="M495" s="33" t="s">
        <v>954</v>
      </c>
      <c r="N495" s="33"/>
      <c r="O495" s="33"/>
      <c r="P495" s="33"/>
    </row>
    <row r="496" spans="1:16" x14ac:dyDescent="0.25">
      <c r="A496" s="389"/>
      <c r="B496" s="198" t="s">
        <v>1290</v>
      </c>
      <c r="C496" s="146">
        <f t="shared" si="19"/>
        <v>411043</v>
      </c>
      <c r="D496" s="209" t="s">
        <v>1291</v>
      </c>
      <c r="E496" s="146">
        <v>2</v>
      </c>
      <c r="F496" s="146"/>
      <c r="G496" s="146" t="s">
        <v>393</v>
      </c>
      <c r="H496" s="127" t="s">
        <v>39</v>
      </c>
      <c r="I496" s="414"/>
      <c r="J496" s="137" t="s">
        <v>424</v>
      </c>
      <c r="K496" s="42" t="s">
        <v>425</v>
      </c>
      <c r="L496" s="29" t="s">
        <v>407</v>
      </c>
      <c r="M496" s="33" t="s">
        <v>954</v>
      </c>
      <c r="N496" s="33"/>
      <c r="O496" s="33"/>
      <c r="P496" s="33"/>
    </row>
    <row r="497" spans="1:16" x14ac:dyDescent="0.25">
      <c r="A497" s="389"/>
      <c r="B497" s="198" t="s">
        <v>1292</v>
      </c>
      <c r="C497" s="146">
        <f t="shared" si="19"/>
        <v>411045</v>
      </c>
      <c r="D497" s="209" t="s">
        <v>1293</v>
      </c>
      <c r="E497" s="146">
        <v>2</v>
      </c>
      <c r="F497" s="146"/>
      <c r="G497" s="146" t="s">
        <v>393</v>
      </c>
      <c r="H497" s="127" t="s">
        <v>39</v>
      </c>
      <c r="I497" s="414"/>
      <c r="J497" s="137" t="s">
        <v>424</v>
      </c>
      <c r="K497" s="42" t="s">
        <v>425</v>
      </c>
      <c r="L497" s="29" t="s">
        <v>407</v>
      </c>
      <c r="M497" s="33" t="s">
        <v>954</v>
      </c>
      <c r="N497" s="33"/>
      <c r="O497" s="33"/>
      <c r="P497" s="33"/>
    </row>
    <row r="498" spans="1:16" x14ac:dyDescent="0.25">
      <c r="A498" s="389"/>
      <c r="B498" s="198" t="s">
        <v>1294</v>
      </c>
      <c r="C498" s="146">
        <f t="shared" si="19"/>
        <v>411047</v>
      </c>
      <c r="D498" s="209" t="s">
        <v>1295</v>
      </c>
      <c r="E498" s="146">
        <v>2</v>
      </c>
      <c r="F498" s="146"/>
      <c r="G498" s="146" t="s">
        <v>393</v>
      </c>
      <c r="H498" s="127" t="s">
        <v>39</v>
      </c>
      <c r="I498" s="414"/>
      <c r="J498" s="137" t="s">
        <v>424</v>
      </c>
      <c r="K498" s="42" t="s">
        <v>425</v>
      </c>
      <c r="L498" s="29" t="s">
        <v>407</v>
      </c>
      <c r="M498" s="33" t="s">
        <v>954</v>
      </c>
      <c r="N498" s="33"/>
      <c r="O498" s="33"/>
      <c r="P498" s="33"/>
    </row>
    <row r="499" spans="1:16" x14ac:dyDescent="0.25">
      <c r="A499" s="389"/>
      <c r="B499" s="198" t="s">
        <v>1296</v>
      </c>
      <c r="C499" s="146">
        <f t="shared" si="19"/>
        <v>411049</v>
      </c>
      <c r="D499" s="209" t="s">
        <v>1297</v>
      </c>
      <c r="E499" s="146">
        <v>2</v>
      </c>
      <c r="F499" s="146"/>
      <c r="G499" s="146" t="s">
        <v>393</v>
      </c>
      <c r="H499" s="127" t="s">
        <v>39</v>
      </c>
      <c r="I499" s="414"/>
      <c r="J499" s="137" t="s">
        <v>424</v>
      </c>
      <c r="K499" s="42" t="s">
        <v>425</v>
      </c>
      <c r="L499" s="29" t="s">
        <v>407</v>
      </c>
      <c r="M499" s="33" t="s">
        <v>954</v>
      </c>
      <c r="N499" s="33"/>
      <c r="O499" s="33"/>
      <c r="P499" s="33"/>
    </row>
    <row r="500" spans="1:16" x14ac:dyDescent="0.25">
      <c r="A500" s="389"/>
      <c r="B500" s="198" t="s">
        <v>1298</v>
      </c>
      <c r="C500" s="146">
        <f t="shared" si="19"/>
        <v>411051</v>
      </c>
      <c r="D500" s="209" t="s">
        <v>1299</v>
      </c>
      <c r="E500" s="146">
        <v>2</v>
      </c>
      <c r="F500" s="146"/>
      <c r="G500" s="146" t="s">
        <v>393</v>
      </c>
      <c r="H500" s="127" t="s">
        <v>39</v>
      </c>
      <c r="I500" s="414"/>
      <c r="J500" s="137" t="s">
        <v>424</v>
      </c>
      <c r="K500" s="42" t="s">
        <v>425</v>
      </c>
      <c r="L500" s="29" t="s">
        <v>407</v>
      </c>
      <c r="M500" s="33" t="s">
        <v>954</v>
      </c>
      <c r="N500" s="33"/>
      <c r="O500" s="33"/>
      <c r="P500" s="33"/>
    </row>
    <row r="501" spans="1:16" x14ac:dyDescent="0.25">
      <c r="A501" s="389"/>
      <c r="B501" s="198" t="s">
        <v>1300</v>
      </c>
      <c r="C501" s="146">
        <f t="shared" si="19"/>
        <v>411053</v>
      </c>
      <c r="D501" s="209" t="s">
        <v>1301</v>
      </c>
      <c r="E501" s="146">
        <v>2</v>
      </c>
      <c r="F501" s="146"/>
      <c r="G501" s="146" t="s">
        <v>393</v>
      </c>
      <c r="H501" s="127" t="s">
        <v>39</v>
      </c>
      <c r="I501" s="414"/>
      <c r="J501" s="137" t="s">
        <v>424</v>
      </c>
      <c r="K501" s="42" t="s">
        <v>425</v>
      </c>
      <c r="L501" s="29" t="s">
        <v>407</v>
      </c>
      <c r="M501" s="33" t="s">
        <v>954</v>
      </c>
      <c r="N501" s="33"/>
      <c r="O501" s="33"/>
      <c r="P501" s="33"/>
    </row>
    <row r="502" spans="1:16" x14ac:dyDescent="0.25">
      <c r="A502" s="389"/>
      <c r="B502" s="198" t="s">
        <v>1302</v>
      </c>
      <c r="C502" s="146">
        <f t="shared" si="19"/>
        <v>411055</v>
      </c>
      <c r="D502" s="209" t="s">
        <v>1303</v>
      </c>
      <c r="E502" s="146">
        <v>2</v>
      </c>
      <c r="F502" s="146"/>
      <c r="G502" s="146" t="s">
        <v>393</v>
      </c>
      <c r="H502" s="127" t="s">
        <v>39</v>
      </c>
      <c r="I502" s="414"/>
      <c r="J502" s="137" t="s">
        <v>424</v>
      </c>
      <c r="K502" s="42" t="s">
        <v>425</v>
      </c>
      <c r="L502" s="29" t="s">
        <v>407</v>
      </c>
      <c r="M502" s="33" t="s">
        <v>954</v>
      </c>
      <c r="N502" s="33"/>
      <c r="O502" s="33"/>
      <c r="P502" s="33"/>
    </row>
    <row r="503" spans="1:16" x14ac:dyDescent="0.25">
      <c r="A503" s="389"/>
      <c r="B503" s="198" t="s">
        <v>1304</v>
      </c>
      <c r="C503" s="146">
        <f t="shared" si="19"/>
        <v>411057</v>
      </c>
      <c r="D503" s="209" t="s">
        <v>1305</v>
      </c>
      <c r="E503" s="146">
        <v>2</v>
      </c>
      <c r="F503" s="146"/>
      <c r="G503" s="146" t="s">
        <v>393</v>
      </c>
      <c r="H503" s="127" t="s">
        <v>39</v>
      </c>
      <c r="I503" s="414"/>
      <c r="J503" s="137" t="s">
        <v>424</v>
      </c>
      <c r="K503" s="42" t="s">
        <v>425</v>
      </c>
      <c r="L503" s="29" t="s">
        <v>407</v>
      </c>
      <c r="M503" s="33" t="s">
        <v>954</v>
      </c>
      <c r="N503" s="33"/>
      <c r="O503" s="33"/>
      <c r="P503" s="33"/>
    </row>
    <row r="504" spans="1:16" x14ac:dyDescent="0.25">
      <c r="A504" s="389"/>
      <c r="B504" s="198" t="s">
        <v>1306</v>
      </c>
      <c r="C504" s="146">
        <f t="shared" si="19"/>
        <v>411059</v>
      </c>
      <c r="D504" s="209" t="s">
        <v>1307</v>
      </c>
      <c r="E504" s="146">
        <v>2</v>
      </c>
      <c r="F504" s="146"/>
      <c r="G504" s="146" t="s">
        <v>393</v>
      </c>
      <c r="H504" s="127" t="s">
        <v>39</v>
      </c>
      <c r="I504" s="414"/>
      <c r="J504" s="137" t="s">
        <v>424</v>
      </c>
      <c r="K504" s="42" t="s">
        <v>425</v>
      </c>
      <c r="L504" s="29" t="s">
        <v>407</v>
      </c>
      <c r="M504" s="33" t="s">
        <v>954</v>
      </c>
      <c r="N504" s="33"/>
      <c r="O504" s="33"/>
      <c r="P504" s="33"/>
    </row>
    <row r="505" spans="1:16" x14ac:dyDescent="0.25">
      <c r="A505" s="389"/>
      <c r="B505" s="198" t="s">
        <v>1308</v>
      </c>
      <c r="C505" s="146">
        <f t="shared" si="19"/>
        <v>411061</v>
      </c>
      <c r="D505" s="209" t="s">
        <v>1309</v>
      </c>
      <c r="E505" s="146">
        <v>2</v>
      </c>
      <c r="F505" s="146"/>
      <c r="G505" s="146" t="s">
        <v>393</v>
      </c>
      <c r="H505" s="127" t="s">
        <v>39</v>
      </c>
      <c r="I505" s="414"/>
      <c r="J505" s="137" t="s">
        <v>424</v>
      </c>
      <c r="K505" s="42" t="s">
        <v>425</v>
      </c>
      <c r="L505" s="29" t="s">
        <v>407</v>
      </c>
      <c r="M505" s="33" t="s">
        <v>954</v>
      </c>
      <c r="N505" s="33"/>
      <c r="O505" s="33"/>
      <c r="P505" s="33"/>
    </row>
    <row r="506" spans="1:16" x14ac:dyDescent="0.25">
      <c r="A506" s="389"/>
      <c r="B506" s="198" t="s">
        <v>1310</v>
      </c>
      <c r="C506" s="146">
        <f t="shared" si="19"/>
        <v>411063</v>
      </c>
      <c r="D506" s="209" t="s">
        <v>1311</v>
      </c>
      <c r="E506" s="146">
        <v>2</v>
      </c>
      <c r="F506" s="146"/>
      <c r="G506" s="146" t="s">
        <v>393</v>
      </c>
      <c r="H506" s="127" t="s">
        <v>39</v>
      </c>
      <c r="I506" s="414"/>
      <c r="J506" s="137" t="s">
        <v>424</v>
      </c>
      <c r="K506" s="42" t="s">
        <v>425</v>
      </c>
      <c r="L506" s="29" t="s">
        <v>407</v>
      </c>
      <c r="M506" s="33" t="s">
        <v>954</v>
      </c>
      <c r="N506" s="33"/>
      <c r="O506" s="33"/>
      <c r="P506" s="33"/>
    </row>
    <row r="507" spans="1:16" x14ac:dyDescent="0.25">
      <c r="A507" s="389"/>
      <c r="B507" s="198" t="s">
        <v>1312</v>
      </c>
      <c r="C507" s="146">
        <f t="shared" si="19"/>
        <v>411065</v>
      </c>
      <c r="D507" s="209" t="s">
        <v>1313</v>
      </c>
      <c r="E507" s="146">
        <v>2</v>
      </c>
      <c r="F507" s="146"/>
      <c r="G507" s="146" t="s">
        <v>393</v>
      </c>
      <c r="H507" s="127" t="s">
        <v>39</v>
      </c>
      <c r="I507" s="414"/>
      <c r="J507" s="137" t="s">
        <v>424</v>
      </c>
      <c r="K507" s="42" t="s">
        <v>425</v>
      </c>
      <c r="L507" s="29" t="s">
        <v>407</v>
      </c>
      <c r="M507" s="33" t="s">
        <v>954</v>
      </c>
      <c r="N507" s="33"/>
      <c r="O507" s="33"/>
      <c r="P507" s="33"/>
    </row>
    <row r="508" spans="1:16" x14ac:dyDescent="0.25">
      <c r="A508" s="389"/>
      <c r="B508" s="198" t="s">
        <v>1314</v>
      </c>
      <c r="C508" s="146">
        <f t="shared" si="19"/>
        <v>411067</v>
      </c>
      <c r="D508" s="209" t="s">
        <v>1315</v>
      </c>
      <c r="E508" s="146">
        <v>2</v>
      </c>
      <c r="F508" s="146"/>
      <c r="G508" s="146" t="s">
        <v>393</v>
      </c>
      <c r="H508" s="127" t="s">
        <v>39</v>
      </c>
      <c r="I508" s="414"/>
      <c r="J508" s="137" t="s">
        <v>424</v>
      </c>
      <c r="K508" s="42" t="s">
        <v>425</v>
      </c>
      <c r="L508" s="29" t="s">
        <v>407</v>
      </c>
      <c r="M508" s="33" t="s">
        <v>954</v>
      </c>
      <c r="N508" s="33"/>
      <c r="O508" s="33"/>
      <c r="P508" s="33"/>
    </row>
    <row r="509" spans="1:16" x14ac:dyDescent="0.25">
      <c r="A509" s="389"/>
      <c r="B509" s="198" t="s">
        <v>1316</v>
      </c>
      <c r="C509" s="146">
        <f t="shared" si="19"/>
        <v>411069</v>
      </c>
      <c r="D509" s="209" t="s">
        <v>1317</v>
      </c>
      <c r="E509" s="146">
        <v>2</v>
      </c>
      <c r="F509" s="146"/>
      <c r="G509" s="146" t="s">
        <v>393</v>
      </c>
      <c r="H509" s="127" t="s">
        <v>39</v>
      </c>
      <c r="I509" s="414"/>
      <c r="J509" s="137" t="s">
        <v>424</v>
      </c>
      <c r="K509" s="42" t="s">
        <v>425</v>
      </c>
      <c r="L509" s="29" t="s">
        <v>407</v>
      </c>
      <c r="M509" s="33" t="s">
        <v>954</v>
      </c>
      <c r="N509" s="33"/>
      <c r="O509" s="33"/>
      <c r="P509" s="33"/>
    </row>
    <row r="510" spans="1:16" x14ac:dyDescent="0.25">
      <c r="A510" s="389"/>
      <c r="B510" s="198" t="s">
        <v>1318</v>
      </c>
      <c r="C510" s="146">
        <f t="shared" si="19"/>
        <v>411071</v>
      </c>
      <c r="D510" s="209" t="s">
        <v>1319</v>
      </c>
      <c r="E510" s="146">
        <v>2</v>
      </c>
      <c r="F510" s="146"/>
      <c r="G510" s="146" t="s">
        <v>393</v>
      </c>
      <c r="H510" s="127" t="s">
        <v>39</v>
      </c>
      <c r="I510" s="414"/>
      <c r="J510" s="137" t="s">
        <v>424</v>
      </c>
      <c r="K510" s="42" t="s">
        <v>425</v>
      </c>
      <c r="L510" s="29" t="s">
        <v>407</v>
      </c>
      <c r="M510" s="33" t="s">
        <v>954</v>
      </c>
      <c r="N510" s="33"/>
      <c r="O510" s="33"/>
      <c r="P510" s="33"/>
    </row>
    <row r="511" spans="1:16" x14ac:dyDescent="0.25">
      <c r="A511" s="389"/>
      <c r="B511" s="198" t="s">
        <v>1320</v>
      </c>
      <c r="C511" s="146">
        <f t="shared" si="19"/>
        <v>411073</v>
      </c>
      <c r="D511" s="209" t="s">
        <v>1321</v>
      </c>
      <c r="E511" s="146">
        <v>2</v>
      </c>
      <c r="F511" s="146"/>
      <c r="G511" s="146" t="s">
        <v>393</v>
      </c>
      <c r="H511" s="127" t="s">
        <v>39</v>
      </c>
      <c r="I511" s="414"/>
      <c r="J511" s="137" t="s">
        <v>424</v>
      </c>
      <c r="K511" s="42" t="s">
        <v>425</v>
      </c>
      <c r="L511" s="29" t="s">
        <v>407</v>
      </c>
      <c r="M511" s="33" t="s">
        <v>954</v>
      </c>
      <c r="N511" s="33"/>
      <c r="O511" s="33"/>
      <c r="P511" s="33"/>
    </row>
    <row r="512" spans="1:16" x14ac:dyDescent="0.25">
      <c r="A512" s="389"/>
      <c r="B512" s="198" t="s">
        <v>1322</v>
      </c>
      <c r="C512" s="146">
        <f t="shared" si="19"/>
        <v>411075</v>
      </c>
      <c r="D512" s="209" t="s">
        <v>1323</v>
      </c>
      <c r="E512" s="146">
        <v>2</v>
      </c>
      <c r="F512" s="146"/>
      <c r="G512" s="146" t="s">
        <v>393</v>
      </c>
      <c r="H512" s="127" t="s">
        <v>39</v>
      </c>
      <c r="I512" s="414"/>
      <c r="J512" s="137" t="s">
        <v>424</v>
      </c>
      <c r="K512" s="42" t="s">
        <v>425</v>
      </c>
      <c r="L512" s="29" t="s">
        <v>407</v>
      </c>
      <c r="M512" s="33" t="s">
        <v>954</v>
      </c>
      <c r="N512" s="33"/>
      <c r="O512" s="33"/>
      <c r="P512" s="33"/>
    </row>
    <row r="513" spans="1:16" x14ac:dyDescent="0.25">
      <c r="A513" s="389"/>
      <c r="B513" s="198" t="s">
        <v>1324</v>
      </c>
      <c r="C513" s="146">
        <f t="shared" si="19"/>
        <v>411077</v>
      </c>
      <c r="D513" s="209" t="s">
        <v>1325</v>
      </c>
      <c r="E513" s="146">
        <v>2</v>
      </c>
      <c r="F513" s="146"/>
      <c r="G513" s="146" t="s">
        <v>393</v>
      </c>
      <c r="H513" s="127" t="s">
        <v>39</v>
      </c>
      <c r="I513" s="414"/>
      <c r="J513" s="137" t="s">
        <v>424</v>
      </c>
      <c r="K513" s="42" t="s">
        <v>425</v>
      </c>
      <c r="L513" s="29" t="s">
        <v>407</v>
      </c>
      <c r="M513" s="33" t="s">
        <v>954</v>
      </c>
      <c r="N513" s="33"/>
      <c r="O513" s="33"/>
      <c r="P513" s="33"/>
    </row>
    <row r="514" spans="1:16" x14ac:dyDescent="0.25">
      <c r="A514" s="389"/>
      <c r="B514" s="198" t="s">
        <v>1326</v>
      </c>
      <c r="C514" s="146">
        <f t="shared" si="19"/>
        <v>411079</v>
      </c>
      <c r="D514" s="209" t="s">
        <v>1327</v>
      </c>
      <c r="E514" s="146">
        <v>2</v>
      </c>
      <c r="F514" s="146"/>
      <c r="G514" s="146" t="s">
        <v>393</v>
      </c>
      <c r="H514" s="127" t="s">
        <v>39</v>
      </c>
      <c r="I514" s="414"/>
      <c r="J514" s="137" t="s">
        <v>424</v>
      </c>
      <c r="K514" s="42" t="s">
        <v>425</v>
      </c>
      <c r="L514" s="29" t="s">
        <v>407</v>
      </c>
      <c r="M514" s="33" t="s">
        <v>954</v>
      </c>
      <c r="N514" s="33"/>
      <c r="O514" s="33"/>
      <c r="P514" s="33"/>
    </row>
    <row r="515" spans="1:16" x14ac:dyDescent="0.25">
      <c r="A515" s="389"/>
      <c r="B515" s="198" t="s">
        <v>1328</v>
      </c>
      <c r="C515" s="146">
        <f t="shared" si="19"/>
        <v>411081</v>
      </c>
      <c r="D515" s="209" t="s">
        <v>1329</v>
      </c>
      <c r="E515" s="146">
        <v>2</v>
      </c>
      <c r="F515" s="146"/>
      <c r="G515" s="146" t="s">
        <v>393</v>
      </c>
      <c r="H515" s="127" t="s">
        <v>39</v>
      </c>
      <c r="I515" s="414"/>
      <c r="J515" s="137" t="s">
        <v>424</v>
      </c>
      <c r="K515" s="42" t="s">
        <v>425</v>
      </c>
      <c r="L515" s="29" t="s">
        <v>407</v>
      </c>
      <c r="M515" s="33" t="s">
        <v>954</v>
      </c>
      <c r="N515" s="33"/>
      <c r="O515" s="33"/>
      <c r="P515" s="33"/>
    </row>
    <row r="516" spans="1:16" x14ac:dyDescent="0.25">
      <c r="A516" s="389"/>
      <c r="B516" s="198" t="s">
        <v>1330</v>
      </c>
      <c r="C516" s="146">
        <f t="shared" si="19"/>
        <v>411083</v>
      </c>
      <c r="D516" s="209" t="s">
        <v>1331</v>
      </c>
      <c r="E516" s="146">
        <v>2</v>
      </c>
      <c r="F516" s="146"/>
      <c r="G516" s="146" t="s">
        <v>393</v>
      </c>
      <c r="H516" s="127" t="s">
        <v>39</v>
      </c>
      <c r="I516" s="414"/>
      <c r="J516" s="137" t="s">
        <v>424</v>
      </c>
      <c r="K516" s="42" t="s">
        <v>425</v>
      </c>
      <c r="L516" s="29" t="s">
        <v>407</v>
      </c>
      <c r="M516" s="33" t="s">
        <v>954</v>
      </c>
      <c r="N516" s="33"/>
      <c r="O516" s="33"/>
      <c r="P516" s="33"/>
    </row>
    <row r="517" spans="1:16" x14ac:dyDescent="0.25">
      <c r="A517" s="389"/>
      <c r="B517" s="198" t="s">
        <v>1332</v>
      </c>
      <c r="C517" s="146">
        <f t="shared" si="19"/>
        <v>411085</v>
      </c>
      <c r="D517" s="209" t="s">
        <v>1333</v>
      </c>
      <c r="E517" s="146">
        <v>2</v>
      </c>
      <c r="F517" s="146"/>
      <c r="G517" s="146" t="s">
        <v>393</v>
      </c>
      <c r="H517" s="127" t="s">
        <v>39</v>
      </c>
      <c r="I517" s="414"/>
      <c r="J517" s="137" t="s">
        <v>424</v>
      </c>
      <c r="K517" s="42" t="s">
        <v>425</v>
      </c>
      <c r="L517" s="29" t="s">
        <v>407</v>
      </c>
      <c r="M517" s="33" t="s">
        <v>954</v>
      </c>
      <c r="N517" s="33"/>
      <c r="O517" s="33"/>
      <c r="P517" s="33"/>
    </row>
    <row r="518" spans="1:16" x14ac:dyDescent="0.25">
      <c r="A518" s="389"/>
      <c r="B518" s="198" t="s">
        <v>1334</v>
      </c>
      <c r="C518" s="146">
        <f t="shared" si="19"/>
        <v>411087</v>
      </c>
      <c r="D518" s="209" t="s">
        <v>1335</v>
      </c>
      <c r="E518" s="146">
        <v>2</v>
      </c>
      <c r="F518" s="146"/>
      <c r="G518" s="146" t="s">
        <v>393</v>
      </c>
      <c r="H518" s="127" t="s">
        <v>39</v>
      </c>
      <c r="I518" s="414"/>
      <c r="J518" s="137" t="s">
        <v>424</v>
      </c>
      <c r="K518" s="42" t="s">
        <v>425</v>
      </c>
      <c r="L518" s="29" t="s">
        <v>407</v>
      </c>
      <c r="M518" s="33" t="s">
        <v>954</v>
      </c>
      <c r="N518" s="33"/>
      <c r="O518" s="33"/>
      <c r="P518" s="33"/>
    </row>
    <row r="519" spans="1:16" x14ac:dyDescent="0.25">
      <c r="A519" s="389"/>
      <c r="B519" s="198" t="s">
        <v>1336</v>
      </c>
      <c r="C519" s="146">
        <f t="shared" si="19"/>
        <v>411089</v>
      </c>
      <c r="D519" s="209" t="s">
        <v>1337</v>
      </c>
      <c r="E519" s="146">
        <v>2</v>
      </c>
      <c r="F519" s="146"/>
      <c r="G519" s="146" t="s">
        <v>393</v>
      </c>
      <c r="H519" s="127" t="s">
        <v>39</v>
      </c>
      <c r="I519" s="414"/>
      <c r="J519" s="137" t="s">
        <v>424</v>
      </c>
      <c r="K519" s="42" t="s">
        <v>425</v>
      </c>
      <c r="L519" s="29" t="s">
        <v>407</v>
      </c>
      <c r="M519" s="33" t="s">
        <v>954</v>
      </c>
      <c r="N519" s="33"/>
      <c r="O519" s="33"/>
      <c r="P519" s="33"/>
    </row>
    <row r="520" spans="1:16" x14ac:dyDescent="0.25">
      <c r="A520" s="389"/>
      <c r="B520" s="198" t="s">
        <v>1338</v>
      </c>
      <c r="C520" s="146">
        <f t="shared" si="19"/>
        <v>411091</v>
      </c>
      <c r="D520" s="209" t="s">
        <v>1339</v>
      </c>
      <c r="E520" s="146">
        <v>2</v>
      </c>
      <c r="F520" s="146"/>
      <c r="G520" s="146" t="s">
        <v>393</v>
      </c>
      <c r="H520" s="127" t="s">
        <v>39</v>
      </c>
      <c r="I520" s="414"/>
      <c r="J520" s="137" t="s">
        <v>424</v>
      </c>
      <c r="K520" s="42" t="s">
        <v>425</v>
      </c>
      <c r="L520" s="29" t="s">
        <v>407</v>
      </c>
      <c r="M520" s="33" t="s">
        <v>954</v>
      </c>
      <c r="N520" s="33"/>
      <c r="O520" s="33"/>
      <c r="P520" s="33"/>
    </row>
    <row r="521" spans="1:16" x14ac:dyDescent="0.25">
      <c r="A521" s="389"/>
      <c r="B521" s="198" t="s">
        <v>1340</v>
      </c>
      <c r="C521" s="146">
        <f t="shared" si="19"/>
        <v>411093</v>
      </c>
      <c r="D521" s="209" t="s">
        <v>1341</v>
      </c>
      <c r="E521" s="146">
        <v>2</v>
      </c>
      <c r="F521" s="146"/>
      <c r="G521" s="146" t="s">
        <v>393</v>
      </c>
      <c r="H521" s="127" t="s">
        <v>39</v>
      </c>
      <c r="I521" s="414"/>
      <c r="J521" s="137" t="s">
        <v>424</v>
      </c>
      <c r="K521" s="42" t="s">
        <v>425</v>
      </c>
      <c r="L521" s="29" t="s">
        <v>407</v>
      </c>
      <c r="M521" s="33" t="s">
        <v>954</v>
      </c>
      <c r="N521" s="33"/>
      <c r="O521" s="33"/>
      <c r="P521" s="33"/>
    </row>
    <row r="522" spans="1:16" x14ac:dyDescent="0.25">
      <c r="A522" s="389"/>
      <c r="B522" s="198" t="s">
        <v>1342</v>
      </c>
      <c r="C522" s="146">
        <f t="shared" si="19"/>
        <v>411095</v>
      </c>
      <c r="D522" s="209" t="s">
        <v>1343</v>
      </c>
      <c r="E522" s="146">
        <v>2</v>
      </c>
      <c r="F522" s="146"/>
      <c r="G522" s="146" t="s">
        <v>393</v>
      </c>
      <c r="H522" s="127" t="s">
        <v>39</v>
      </c>
      <c r="I522" s="414"/>
      <c r="J522" s="137" t="s">
        <v>424</v>
      </c>
      <c r="K522" s="42" t="s">
        <v>425</v>
      </c>
      <c r="L522" s="29" t="s">
        <v>407</v>
      </c>
      <c r="M522" s="33" t="s">
        <v>954</v>
      </c>
      <c r="N522" s="33"/>
      <c r="O522" s="33"/>
      <c r="P522" s="33"/>
    </row>
    <row r="523" spans="1:16" x14ac:dyDescent="0.25">
      <c r="A523" s="389"/>
      <c r="B523" s="198" t="s">
        <v>1344</v>
      </c>
      <c r="C523" s="146">
        <f t="shared" si="19"/>
        <v>411097</v>
      </c>
      <c r="D523" s="209" t="s">
        <v>1345</v>
      </c>
      <c r="E523" s="146">
        <v>2</v>
      </c>
      <c r="F523" s="146"/>
      <c r="G523" s="146" t="s">
        <v>393</v>
      </c>
      <c r="H523" s="127" t="s">
        <v>39</v>
      </c>
      <c r="I523" s="414"/>
      <c r="J523" s="137" t="s">
        <v>424</v>
      </c>
      <c r="K523" s="42" t="s">
        <v>425</v>
      </c>
      <c r="L523" s="29" t="s">
        <v>407</v>
      </c>
      <c r="M523" s="33" t="s">
        <v>954</v>
      </c>
      <c r="N523" s="33"/>
      <c r="O523" s="33"/>
      <c r="P523" s="33"/>
    </row>
    <row r="524" spans="1:16" x14ac:dyDescent="0.25">
      <c r="A524" s="389"/>
      <c r="B524" s="198" t="s">
        <v>1346</v>
      </c>
      <c r="C524" s="146">
        <f t="shared" si="19"/>
        <v>411099</v>
      </c>
      <c r="D524" s="209" t="s">
        <v>1347</v>
      </c>
      <c r="E524" s="146">
        <v>2</v>
      </c>
      <c r="F524" s="146"/>
      <c r="G524" s="146" t="s">
        <v>393</v>
      </c>
      <c r="H524" s="127" t="s">
        <v>39</v>
      </c>
      <c r="I524" s="414"/>
      <c r="J524" s="137" t="s">
        <v>424</v>
      </c>
      <c r="K524" s="42" t="s">
        <v>425</v>
      </c>
      <c r="L524" s="29" t="s">
        <v>407</v>
      </c>
      <c r="M524" s="33" t="s">
        <v>954</v>
      </c>
      <c r="N524" s="33"/>
      <c r="O524" s="33"/>
      <c r="P524" s="33"/>
    </row>
    <row r="525" spans="1:16" x14ac:dyDescent="0.25">
      <c r="A525" s="389"/>
      <c r="B525" s="198" t="s">
        <v>1348</v>
      </c>
      <c r="C525" s="146">
        <f t="shared" si="19"/>
        <v>411101</v>
      </c>
      <c r="D525" s="209" t="s">
        <v>1349</v>
      </c>
      <c r="E525" s="146">
        <v>2</v>
      </c>
      <c r="F525" s="146"/>
      <c r="G525" s="146" t="s">
        <v>393</v>
      </c>
      <c r="H525" s="127" t="s">
        <v>39</v>
      </c>
      <c r="I525" s="414"/>
      <c r="J525" s="137" t="s">
        <v>424</v>
      </c>
      <c r="K525" s="42" t="s">
        <v>425</v>
      </c>
      <c r="L525" s="29" t="s">
        <v>407</v>
      </c>
      <c r="M525" s="33" t="s">
        <v>954</v>
      </c>
      <c r="N525" s="33"/>
      <c r="O525" s="33"/>
      <c r="P525" s="33"/>
    </row>
    <row r="526" spans="1:16" x14ac:dyDescent="0.25">
      <c r="A526" s="389"/>
      <c r="B526" s="198" t="s">
        <v>1350</v>
      </c>
      <c r="C526" s="146">
        <f t="shared" si="19"/>
        <v>411103</v>
      </c>
      <c r="D526" s="209" t="s">
        <v>1351</v>
      </c>
      <c r="E526" s="146">
        <v>2</v>
      </c>
      <c r="F526" s="146"/>
      <c r="G526" s="146" t="s">
        <v>393</v>
      </c>
      <c r="H526" s="127" t="s">
        <v>39</v>
      </c>
      <c r="I526" s="414"/>
      <c r="J526" s="137" t="s">
        <v>424</v>
      </c>
      <c r="K526" s="42" t="s">
        <v>425</v>
      </c>
      <c r="L526" s="29" t="s">
        <v>407</v>
      </c>
      <c r="M526" s="33" t="s">
        <v>957</v>
      </c>
      <c r="N526" s="33"/>
      <c r="O526" s="33"/>
      <c r="P526" s="33"/>
    </row>
    <row r="527" spans="1:16" x14ac:dyDescent="0.25">
      <c r="A527" s="389"/>
      <c r="B527" s="198" t="s">
        <v>1352</v>
      </c>
      <c r="C527" s="146">
        <f t="shared" ref="C527:C590" si="20">C526+E526</f>
        <v>411105</v>
      </c>
      <c r="D527" s="209" t="s">
        <v>1353</v>
      </c>
      <c r="E527" s="146">
        <v>2</v>
      </c>
      <c r="F527" s="146"/>
      <c r="G527" s="146" t="s">
        <v>393</v>
      </c>
      <c r="H527" s="127" t="s">
        <v>39</v>
      </c>
      <c r="I527" s="414"/>
      <c r="J527" s="137" t="s">
        <v>424</v>
      </c>
      <c r="K527" s="42" t="s">
        <v>425</v>
      </c>
      <c r="L527" s="29" t="s">
        <v>407</v>
      </c>
      <c r="M527" s="33" t="s">
        <v>957</v>
      </c>
      <c r="N527" s="33"/>
      <c r="O527" s="33"/>
      <c r="P527" s="33"/>
    </row>
    <row r="528" spans="1:16" x14ac:dyDescent="0.25">
      <c r="A528" s="389"/>
      <c r="B528" s="198" t="s">
        <v>1354</v>
      </c>
      <c r="C528" s="146">
        <f t="shared" si="20"/>
        <v>411107</v>
      </c>
      <c r="D528" s="209" t="s">
        <v>1355</v>
      </c>
      <c r="E528" s="146">
        <v>2</v>
      </c>
      <c r="F528" s="146"/>
      <c r="G528" s="146" t="s">
        <v>393</v>
      </c>
      <c r="H528" s="127" t="s">
        <v>39</v>
      </c>
      <c r="I528" s="414"/>
      <c r="J528" s="137" t="s">
        <v>424</v>
      </c>
      <c r="K528" s="42" t="s">
        <v>425</v>
      </c>
      <c r="L528" s="29" t="s">
        <v>407</v>
      </c>
      <c r="M528" s="33" t="s">
        <v>957</v>
      </c>
      <c r="N528" s="33"/>
      <c r="O528" s="33"/>
      <c r="P528" s="33"/>
    </row>
    <row r="529" spans="1:16" x14ac:dyDescent="0.25">
      <c r="A529" s="389"/>
      <c r="B529" s="198" t="s">
        <v>1356</v>
      </c>
      <c r="C529" s="146">
        <f t="shared" si="20"/>
        <v>411109</v>
      </c>
      <c r="D529" s="209" t="s">
        <v>1357</v>
      </c>
      <c r="E529" s="146">
        <v>2</v>
      </c>
      <c r="F529" s="146"/>
      <c r="G529" s="146" t="s">
        <v>393</v>
      </c>
      <c r="H529" s="127" t="s">
        <v>39</v>
      </c>
      <c r="I529" s="414"/>
      <c r="J529" s="137" t="s">
        <v>424</v>
      </c>
      <c r="K529" s="42" t="s">
        <v>425</v>
      </c>
      <c r="L529" s="29" t="s">
        <v>407</v>
      </c>
      <c r="M529" s="33" t="s">
        <v>957</v>
      </c>
      <c r="N529" s="33"/>
      <c r="O529" s="33"/>
      <c r="P529" s="33"/>
    </row>
    <row r="530" spans="1:16" x14ac:dyDescent="0.25">
      <c r="A530" s="389"/>
      <c r="B530" s="198" t="s">
        <v>1358</v>
      </c>
      <c r="C530" s="146">
        <f t="shared" si="20"/>
        <v>411111</v>
      </c>
      <c r="D530" s="209" t="s">
        <v>1359</v>
      </c>
      <c r="E530" s="146">
        <v>2</v>
      </c>
      <c r="F530" s="146"/>
      <c r="G530" s="146" t="s">
        <v>393</v>
      </c>
      <c r="H530" s="127" t="s">
        <v>39</v>
      </c>
      <c r="I530" s="414"/>
      <c r="J530" s="137" t="s">
        <v>424</v>
      </c>
      <c r="K530" s="42" t="s">
        <v>425</v>
      </c>
      <c r="L530" s="29" t="s">
        <v>407</v>
      </c>
      <c r="M530" s="33" t="s">
        <v>957</v>
      </c>
      <c r="N530" s="33"/>
      <c r="O530" s="33"/>
      <c r="P530" s="33"/>
    </row>
    <row r="531" spans="1:16" x14ac:dyDescent="0.25">
      <c r="A531" s="389"/>
      <c r="B531" s="198" t="s">
        <v>1360</v>
      </c>
      <c r="C531" s="146">
        <f t="shared" si="20"/>
        <v>411113</v>
      </c>
      <c r="D531" s="209" t="s">
        <v>1361</v>
      </c>
      <c r="E531" s="146">
        <v>2</v>
      </c>
      <c r="F531" s="146"/>
      <c r="G531" s="146" t="s">
        <v>393</v>
      </c>
      <c r="H531" s="127" t="s">
        <v>39</v>
      </c>
      <c r="I531" s="414"/>
      <c r="J531" s="137" t="s">
        <v>424</v>
      </c>
      <c r="K531" s="42" t="s">
        <v>425</v>
      </c>
      <c r="L531" s="29" t="s">
        <v>407</v>
      </c>
      <c r="M531" s="33" t="s">
        <v>957</v>
      </c>
      <c r="N531" s="33"/>
      <c r="O531" s="33"/>
      <c r="P531" s="33"/>
    </row>
    <row r="532" spans="1:16" x14ac:dyDescent="0.25">
      <c r="A532" s="389"/>
      <c r="B532" s="198" t="s">
        <v>1362</v>
      </c>
      <c r="C532" s="146">
        <f t="shared" si="20"/>
        <v>411115</v>
      </c>
      <c r="D532" s="209" t="s">
        <v>1363</v>
      </c>
      <c r="E532" s="146">
        <v>2</v>
      </c>
      <c r="F532" s="146"/>
      <c r="G532" s="146" t="s">
        <v>393</v>
      </c>
      <c r="H532" s="127" t="s">
        <v>39</v>
      </c>
      <c r="I532" s="414"/>
      <c r="J532" s="137" t="s">
        <v>424</v>
      </c>
      <c r="K532" s="42" t="s">
        <v>425</v>
      </c>
      <c r="L532" s="29" t="s">
        <v>407</v>
      </c>
      <c r="M532" s="33" t="s">
        <v>957</v>
      </c>
      <c r="N532" s="33"/>
      <c r="O532" s="33"/>
      <c r="P532" s="33"/>
    </row>
    <row r="533" spans="1:16" x14ac:dyDescent="0.25">
      <c r="A533" s="389"/>
      <c r="B533" s="198" t="s">
        <v>1364</v>
      </c>
      <c r="C533" s="146">
        <f t="shared" si="20"/>
        <v>411117</v>
      </c>
      <c r="D533" s="209" t="s">
        <v>1365</v>
      </c>
      <c r="E533" s="146">
        <v>2</v>
      </c>
      <c r="F533" s="146"/>
      <c r="G533" s="146" t="s">
        <v>393</v>
      </c>
      <c r="H533" s="127" t="s">
        <v>39</v>
      </c>
      <c r="I533" s="414"/>
      <c r="J533" s="137" t="s">
        <v>424</v>
      </c>
      <c r="K533" s="42" t="s">
        <v>425</v>
      </c>
      <c r="L533" s="29" t="s">
        <v>407</v>
      </c>
      <c r="M533" s="33" t="s">
        <v>957</v>
      </c>
      <c r="N533" s="33"/>
      <c r="O533" s="33"/>
      <c r="P533" s="33"/>
    </row>
    <row r="534" spans="1:16" x14ac:dyDescent="0.25">
      <c r="A534" s="389"/>
      <c r="B534" s="198" t="s">
        <v>1366</v>
      </c>
      <c r="C534" s="146">
        <f t="shared" si="20"/>
        <v>411119</v>
      </c>
      <c r="D534" s="209" t="s">
        <v>1367</v>
      </c>
      <c r="E534" s="146">
        <v>2</v>
      </c>
      <c r="F534" s="146"/>
      <c r="G534" s="146" t="s">
        <v>393</v>
      </c>
      <c r="H534" s="127" t="s">
        <v>39</v>
      </c>
      <c r="I534" s="414"/>
      <c r="J534" s="137" t="s">
        <v>424</v>
      </c>
      <c r="K534" s="42" t="s">
        <v>425</v>
      </c>
      <c r="L534" s="29" t="s">
        <v>407</v>
      </c>
      <c r="M534" s="33" t="s">
        <v>957</v>
      </c>
      <c r="N534" s="33"/>
      <c r="O534" s="33"/>
      <c r="P534" s="33"/>
    </row>
    <row r="535" spans="1:16" x14ac:dyDescent="0.25">
      <c r="A535" s="389"/>
      <c r="B535" s="198" t="s">
        <v>1368</v>
      </c>
      <c r="C535" s="146">
        <f t="shared" si="20"/>
        <v>411121</v>
      </c>
      <c r="D535" s="209" t="s">
        <v>1369</v>
      </c>
      <c r="E535" s="146">
        <v>2</v>
      </c>
      <c r="F535" s="146"/>
      <c r="G535" s="146" t="s">
        <v>393</v>
      </c>
      <c r="H535" s="127" t="s">
        <v>39</v>
      </c>
      <c r="I535" s="414"/>
      <c r="J535" s="137" t="s">
        <v>424</v>
      </c>
      <c r="K535" s="42" t="s">
        <v>425</v>
      </c>
      <c r="L535" s="29" t="s">
        <v>407</v>
      </c>
      <c r="M535" s="33" t="s">
        <v>957</v>
      </c>
      <c r="N535" s="33"/>
      <c r="O535" s="33"/>
      <c r="P535" s="33"/>
    </row>
    <row r="536" spans="1:16" x14ac:dyDescent="0.25">
      <c r="A536" s="389"/>
      <c r="B536" s="198" t="s">
        <v>1370</v>
      </c>
      <c r="C536" s="146">
        <f t="shared" si="20"/>
        <v>411123</v>
      </c>
      <c r="D536" s="209" t="s">
        <v>1371</v>
      </c>
      <c r="E536" s="146">
        <v>2</v>
      </c>
      <c r="F536" s="146"/>
      <c r="G536" s="146" t="s">
        <v>393</v>
      </c>
      <c r="H536" s="127" t="s">
        <v>39</v>
      </c>
      <c r="I536" s="414"/>
      <c r="J536" s="137" t="s">
        <v>424</v>
      </c>
      <c r="K536" s="42" t="s">
        <v>425</v>
      </c>
      <c r="L536" s="29" t="s">
        <v>407</v>
      </c>
      <c r="M536" s="33" t="s">
        <v>957</v>
      </c>
      <c r="N536" s="33"/>
      <c r="O536" s="33"/>
      <c r="P536" s="33"/>
    </row>
    <row r="537" spans="1:16" x14ac:dyDescent="0.25">
      <c r="A537" s="389"/>
      <c r="B537" s="198" t="s">
        <v>1372</v>
      </c>
      <c r="C537" s="146">
        <f t="shared" si="20"/>
        <v>411125</v>
      </c>
      <c r="D537" s="209" t="s">
        <v>1373</v>
      </c>
      <c r="E537" s="146">
        <v>2</v>
      </c>
      <c r="F537" s="146"/>
      <c r="G537" s="146" t="s">
        <v>393</v>
      </c>
      <c r="H537" s="127" t="s">
        <v>39</v>
      </c>
      <c r="I537" s="414"/>
      <c r="J537" s="137" t="s">
        <v>424</v>
      </c>
      <c r="K537" s="42" t="s">
        <v>425</v>
      </c>
      <c r="L537" s="29" t="s">
        <v>407</v>
      </c>
      <c r="M537" s="33" t="s">
        <v>957</v>
      </c>
      <c r="N537" s="33"/>
      <c r="O537" s="33"/>
      <c r="P537" s="33"/>
    </row>
    <row r="538" spans="1:16" x14ac:dyDescent="0.25">
      <c r="A538" s="389"/>
      <c r="B538" s="198" t="s">
        <v>1374</v>
      </c>
      <c r="C538" s="146">
        <f t="shared" si="20"/>
        <v>411127</v>
      </c>
      <c r="D538" s="209" t="s">
        <v>1375</v>
      </c>
      <c r="E538" s="146">
        <v>2</v>
      </c>
      <c r="F538" s="146"/>
      <c r="G538" s="146" t="s">
        <v>393</v>
      </c>
      <c r="H538" s="127" t="s">
        <v>39</v>
      </c>
      <c r="I538" s="414"/>
      <c r="J538" s="137" t="s">
        <v>424</v>
      </c>
      <c r="K538" s="42" t="s">
        <v>425</v>
      </c>
      <c r="L538" s="29" t="s">
        <v>407</v>
      </c>
      <c r="M538" s="33" t="s">
        <v>957</v>
      </c>
      <c r="N538" s="33"/>
      <c r="O538" s="33"/>
      <c r="P538" s="33"/>
    </row>
    <row r="539" spans="1:16" x14ac:dyDescent="0.25">
      <c r="A539" s="389"/>
      <c r="B539" s="198" t="s">
        <v>1376</v>
      </c>
      <c r="C539" s="146">
        <f t="shared" si="20"/>
        <v>411129</v>
      </c>
      <c r="D539" s="209" t="s">
        <v>1377</v>
      </c>
      <c r="E539" s="146">
        <v>2</v>
      </c>
      <c r="F539" s="146"/>
      <c r="G539" s="146" t="s">
        <v>393</v>
      </c>
      <c r="H539" s="127" t="s">
        <v>39</v>
      </c>
      <c r="I539" s="414"/>
      <c r="J539" s="137" t="s">
        <v>424</v>
      </c>
      <c r="K539" s="42" t="s">
        <v>425</v>
      </c>
      <c r="L539" s="29" t="s">
        <v>407</v>
      </c>
      <c r="M539" s="33" t="s">
        <v>957</v>
      </c>
      <c r="N539" s="33"/>
      <c r="O539" s="33"/>
      <c r="P539" s="33"/>
    </row>
    <row r="540" spans="1:16" x14ac:dyDescent="0.25">
      <c r="A540" s="389"/>
      <c r="B540" s="198" t="s">
        <v>1378</v>
      </c>
      <c r="C540" s="146">
        <f t="shared" si="20"/>
        <v>411131</v>
      </c>
      <c r="D540" s="209" t="s">
        <v>1379</v>
      </c>
      <c r="E540" s="146">
        <v>2</v>
      </c>
      <c r="F540" s="146"/>
      <c r="G540" s="146" t="s">
        <v>393</v>
      </c>
      <c r="H540" s="127" t="s">
        <v>39</v>
      </c>
      <c r="I540" s="414"/>
      <c r="J540" s="137" t="s">
        <v>424</v>
      </c>
      <c r="K540" s="42" t="s">
        <v>425</v>
      </c>
      <c r="L540" s="29" t="s">
        <v>407</v>
      </c>
      <c r="M540" s="33" t="s">
        <v>957</v>
      </c>
      <c r="N540" s="33"/>
      <c r="O540" s="33"/>
      <c r="P540" s="33"/>
    </row>
    <row r="541" spans="1:16" x14ac:dyDescent="0.25">
      <c r="A541" s="389"/>
      <c r="B541" s="198" t="s">
        <v>1380</v>
      </c>
      <c r="C541" s="146">
        <f t="shared" si="20"/>
        <v>411133</v>
      </c>
      <c r="D541" s="209" t="s">
        <v>1381</v>
      </c>
      <c r="E541" s="146">
        <v>2</v>
      </c>
      <c r="F541" s="146"/>
      <c r="G541" s="146" t="s">
        <v>393</v>
      </c>
      <c r="H541" s="127" t="s">
        <v>39</v>
      </c>
      <c r="I541" s="414"/>
      <c r="J541" s="137" t="s">
        <v>424</v>
      </c>
      <c r="K541" s="42" t="s">
        <v>425</v>
      </c>
      <c r="L541" s="29" t="s">
        <v>407</v>
      </c>
      <c r="M541" s="33" t="s">
        <v>957</v>
      </c>
      <c r="N541" s="33"/>
      <c r="O541" s="33"/>
      <c r="P541" s="33"/>
    </row>
    <row r="542" spans="1:16" x14ac:dyDescent="0.25">
      <c r="A542" s="389"/>
      <c r="B542" s="198" t="s">
        <v>1382</v>
      </c>
      <c r="C542" s="146">
        <f t="shared" si="20"/>
        <v>411135</v>
      </c>
      <c r="D542" s="209" t="s">
        <v>1383</v>
      </c>
      <c r="E542" s="146">
        <v>2</v>
      </c>
      <c r="F542" s="146"/>
      <c r="G542" s="146" t="s">
        <v>393</v>
      </c>
      <c r="H542" s="127" t="s">
        <v>39</v>
      </c>
      <c r="I542" s="414"/>
      <c r="J542" s="137" t="s">
        <v>424</v>
      </c>
      <c r="K542" s="42" t="s">
        <v>425</v>
      </c>
      <c r="L542" s="29" t="s">
        <v>407</v>
      </c>
      <c r="M542" s="33" t="s">
        <v>957</v>
      </c>
      <c r="N542" s="33"/>
      <c r="O542" s="33"/>
      <c r="P542" s="33"/>
    </row>
    <row r="543" spans="1:16" x14ac:dyDescent="0.25">
      <c r="A543" s="389"/>
      <c r="B543" s="198" t="s">
        <v>1384</v>
      </c>
      <c r="C543" s="146">
        <f t="shared" si="20"/>
        <v>411137</v>
      </c>
      <c r="D543" s="209" t="s">
        <v>1385</v>
      </c>
      <c r="E543" s="146">
        <v>2</v>
      </c>
      <c r="F543" s="146"/>
      <c r="G543" s="146" t="s">
        <v>393</v>
      </c>
      <c r="H543" s="127" t="s">
        <v>39</v>
      </c>
      <c r="I543" s="414"/>
      <c r="J543" s="137" t="s">
        <v>424</v>
      </c>
      <c r="K543" s="42" t="s">
        <v>425</v>
      </c>
      <c r="L543" s="29" t="s">
        <v>407</v>
      </c>
      <c r="M543" s="33" t="s">
        <v>957</v>
      </c>
      <c r="N543" s="33"/>
      <c r="O543" s="33"/>
      <c r="P543" s="33"/>
    </row>
    <row r="544" spans="1:16" x14ac:dyDescent="0.25">
      <c r="A544" s="389"/>
      <c r="B544" s="198" t="s">
        <v>1386</v>
      </c>
      <c r="C544" s="146">
        <f t="shared" si="20"/>
        <v>411139</v>
      </c>
      <c r="D544" s="209" t="s">
        <v>1387</v>
      </c>
      <c r="E544" s="146">
        <v>2</v>
      </c>
      <c r="F544" s="146"/>
      <c r="G544" s="146" t="s">
        <v>393</v>
      </c>
      <c r="H544" s="127" t="s">
        <v>39</v>
      </c>
      <c r="I544" s="414"/>
      <c r="J544" s="137" t="s">
        <v>424</v>
      </c>
      <c r="K544" s="42" t="s">
        <v>425</v>
      </c>
      <c r="L544" s="29" t="s">
        <v>407</v>
      </c>
      <c r="M544" s="33" t="s">
        <v>957</v>
      </c>
      <c r="N544" s="33"/>
      <c r="O544" s="33"/>
      <c r="P544" s="33"/>
    </row>
    <row r="545" spans="1:16" x14ac:dyDescent="0.25">
      <c r="A545" s="389"/>
      <c r="B545" s="198" t="s">
        <v>1388</v>
      </c>
      <c r="C545" s="146">
        <f t="shared" si="20"/>
        <v>411141</v>
      </c>
      <c r="D545" s="209" t="s">
        <v>1389</v>
      </c>
      <c r="E545" s="146">
        <v>2</v>
      </c>
      <c r="F545" s="146"/>
      <c r="G545" s="146" t="s">
        <v>393</v>
      </c>
      <c r="H545" s="127" t="s">
        <v>39</v>
      </c>
      <c r="I545" s="414"/>
      <c r="J545" s="137" t="s">
        <v>424</v>
      </c>
      <c r="K545" s="42" t="s">
        <v>425</v>
      </c>
      <c r="L545" s="29" t="s">
        <v>407</v>
      </c>
      <c r="M545" s="33" t="s">
        <v>957</v>
      </c>
      <c r="N545" s="33"/>
      <c r="O545" s="33"/>
      <c r="P545" s="33"/>
    </row>
    <row r="546" spans="1:16" x14ac:dyDescent="0.25">
      <c r="A546" s="389"/>
      <c r="B546" s="198" t="s">
        <v>1390</v>
      </c>
      <c r="C546" s="146">
        <f t="shared" si="20"/>
        <v>411143</v>
      </c>
      <c r="D546" s="209" t="s">
        <v>1391</v>
      </c>
      <c r="E546" s="146">
        <v>2</v>
      </c>
      <c r="F546" s="146"/>
      <c r="G546" s="146" t="s">
        <v>393</v>
      </c>
      <c r="H546" s="127" t="s">
        <v>39</v>
      </c>
      <c r="I546" s="414"/>
      <c r="J546" s="137" t="s">
        <v>424</v>
      </c>
      <c r="K546" s="42" t="s">
        <v>425</v>
      </c>
      <c r="L546" s="29" t="s">
        <v>407</v>
      </c>
      <c r="M546" s="33" t="s">
        <v>957</v>
      </c>
      <c r="N546" s="33"/>
      <c r="O546" s="33"/>
      <c r="P546" s="33"/>
    </row>
    <row r="547" spans="1:16" x14ac:dyDescent="0.25">
      <c r="A547" s="389"/>
      <c r="B547" s="198" t="s">
        <v>1392</v>
      </c>
      <c r="C547" s="146">
        <f t="shared" si="20"/>
        <v>411145</v>
      </c>
      <c r="D547" s="209" t="s">
        <v>1393</v>
      </c>
      <c r="E547" s="146">
        <v>2</v>
      </c>
      <c r="F547" s="146"/>
      <c r="G547" s="146" t="s">
        <v>393</v>
      </c>
      <c r="H547" s="127" t="s">
        <v>39</v>
      </c>
      <c r="I547" s="414"/>
      <c r="J547" s="137" t="s">
        <v>424</v>
      </c>
      <c r="K547" s="42" t="s">
        <v>425</v>
      </c>
      <c r="L547" s="29" t="s">
        <v>407</v>
      </c>
      <c r="M547" s="33" t="s">
        <v>957</v>
      </c>
      <c r="N547" s="33"/>
      <c r="O547" s="33"/>
      <c r="P547" s="33"/>
    </row>
    <row r="548" spans="1:16" x14ac:dyDescent="0.25">
      <c r="A548" s="389"/>
      <c r="B548" s="198" t="s">
        <v>1394</v>
      </c>
      <c r="C548" s="146">
        <f t="shared" si="20"/>
        <v>411147</v>
      </c>
      <c r="D548" s="209" t="s">
        <v>1395</v>
      </c>
      <c r="E548" s="146">
        <v>2</v>
      </c>
      <c r="F548" s="146"/>
      <c r="G548" s="146" t="s">
        <v>393</v>
      </c>
      <c r="H548" s="127" t="s">
        <v>39</v>
      </c>
      <c r="I548" s="414"/>
      <c r="J548" s="137" t="s">
        <v>424</v>
      </c>
      <c r="K548" s="42" t="s">
        <v>425</v>
      </c>
      <c r="L548" s="29" t="s">
        <v>407</v>
      </c>
      <c r="M548" s="33" t="s">
        <v>957</v>
      </c>
      <c r="N548" s="33"/>
      <c r="O548" s="33"/>
      <c r="P548" s="33"/>
    </row>
    <row r="549" spans="1:16" x14ac:dyDescent="0.25">
      <c r="A549" s="389"/>
      <c r="B549" s="198" t="s">
        <v>1396</v>
      </c>
      <c r="C549" s="146">
        <f t="shared" si="20"/>
        <v>411149</v>
      </c>
      <c r="D549" s="209" t="s">
        <v>1397</v>
      </c>
      <c r="E549" s="146">
        <v>2</v>
      </c>
      <c r="F549" s="146"/>
      <c r="G549" s="146" t="s">
        <v>393</v>
      </c>
      <c r="H549" s="127" t="s">
        <v>39</v>
      </c>
      <c r="I549" s="414"/>
      <c r="J549" s="137" t="s">
        <v>424</v>
      </c>
      <c r="K549" s="42" t="s">
        <v>425</v>
      </c>
      <c r="L549" s="29" t="s">
        <v>407</v>
      </c>
      <c r="M549" s="33" t="s">
        <v>957</v>
      </c>
      <c r="N549" s="33"/>
      <c r="O549" s="33"/>
      <c r="P549" s="33"/>
    </row>
    <row r="550" spans="1:16" x14ac:dyDescent="0.25">
      <c r="A550" s="389"/>
      <c r="B550" s="198" t="s">
        <v>1398</v>
      </c>
      <c r="C550" s="146">
        <f t="shared" si="20"/>
        <v>411151</v>
      </c>
      <c r="D550" s="209" t="s">
        <v>1399</v>
      </c>
      <c r="E550" s="146">
        <v>2</v>
      </c>
      <c r="F550" s="146"/>
      <c r="G550" s="146" t="s">
        <v>393</v>
      </c>
      <c r="H550" s="127" t="s">
        <v>39</v>
      </c>
      <c r="I550" s="414"/>
      <c r="J550" s="137" t="s">
        <v>424</v>
      </c>
      <c r="K550" s="42" t="s">
        <v>425</v>
      </c>
      <c r="L550" s="29" t="s">
        <v>407</v>
      </c>
      <c r="M550" s="33" t="s">
        <v>957</v>
      </c>
      <c r="N550" s="33"/>
      <c r="O550" s="33"/>
      <c r="P550" s="33"/>
    </row>
    <row r="551" spans="1:16" x14ac:dyDescent="0.25">
      <c r="A551" s="389"/>
      <c r="B551" s="198" t="s">
        <v>1400</v>
      </c>
      <c r="C551" s="146">
        <f t="shared" si="20"/>
        <v>411153</v>
      </c>
      <c r="D551" s="209" t="s">
        <v>1401</v>
      </c>
      <c r="E551" s="146">
        <v>2</v>
      </c>
      <c r="F551" s="146"/>
      <c r="G551" s="146" t="s">
        <v>393</v>
      </c>
      <c r="H551" s="127" t="s">
        <v>39</v>
      </c>
      <c r="I551" s="414"/>
      <c r="J551" s="137" t="s">
        <v>424</v>
      </c>
      <c r="K551" s="42" t="s">
        <v>425</v>
      </c>
      <c r="L551" s="29" t="s">
        <v>407</v>
      </c>
      <c r="M551" s="33" t="s">
        <v>957</v>
      </c>
      <c r="N551" s="33"/>
      <c r="O551" s="33"/>
      <c r="P551" s="33"/>
    </row>
    <row r="552" spans="1:16" x14ac:dyDescent="0.25">
      <c r="A552" s="389"/>
      <c r="B552" s="198" t="s">
        <v>1402</v>
      </c>
      <c r="C552" s="146">
        <f t="shared" si="20"/>
        <v>411155</v>
      </c>
      <c r="D552" s="209" t="s">
        <v>1403</v>
      </c>
      <c r="E552" s="146">
        <v>2</v>
      </c>
      <c r="F552" s="146"/>
      <c r="G552" s="146" t="s">
        <v>393</v>
      </c>
      <c r="H552" s="127" t="s">
        <v>39</v>
      </c>
      <c r="I552" s="414"/>
      <c r="J552" s="137" t="s">
        <v>424</v>
      </c>
      <c r="K552" s="42" t="s">
        <v>425</v>
      </c>
      <c r="L552" s="29" t="s">
        <v>407</v>
      </c>
      <c r="M552" s="33" t="s">
        <v>957</v>
      </c>
      <c r="N552" s="33"/>
      <c r="O552" s="33"/>
      <c r="P552" s="33"/>
    </row>
    <row r="553" spans="1:16" x14ac:dyDescent="0.25">
      <c r="A553" s="389"/>
      <c r="B553" s="198" t="s">
        <v>1404</v>
      </c>
      <c r="C553" s="146">
        <f t="shared" si="20"/>
        <v>411157</v>
      </c>
      <c r="D553" s="209" t="s">
        <v>1405</v>
      </c>
      <c r="E553" s="146">
        <v>2</v>
      </c>
      <c r="F553" s="146"/>
      <c r="G553" s="146" t="s">
        <v>393</v>
      </c>
      <c r="H553" s="127" t="s">
        <v>39</v>
      </c>
      <c r="I553" s="414"/>
      <c r="J553" s="137" t="s">
        <v>424</v>
      </c>
      <c r="K553" s="42" t="s">
        <v>425</v>
      </c>
      <c r="L553" s="29" t="s">
        <v>407</v>
      </c>
      <c r="M553" s="33" t="s">
        <v>957</v>
      </c>
      <c r="N553" s="33"/>
      <c r="O553" s="33"/>
      <c r="P553" s="33"/>
    </row>
    <row r="554" spans="1:16" x14ac:dyDescent="0.25">
      <c r="A554" s="389"/>
      <c r="B554" s="198" t="s">
        <v>1406</v>
      </c>
      <c r="C554" s="146">
        <f t="shared" si="20"/>
        <v>411159</v>
      </c>
      <c r="D554" s="209" t="s">
        <v>1407</v>
      </c>
      <c r="E554" s="146">
        <v>2</v>
      </c>
      <c r="F554" s="146"/>
      <c r="G554" s="146" t="s">
        <v>393</v>
      </c>
      <c r="H554" s="127" t="s">
        <v>39</v>
      </c>
      <c r="I554" s="414"/>
      <c r="J554" s="137" t="s">
        <v>424</v>
      </c>
      <c r="K554" s="42" t="s">
        <v>425</v>
      </c>
      <c r="L554" s="29" t="s">
        <v>407</v>
      </c>
      <c r="M554" s="33" t="s">
        <v>957</v>
      </c>
      <c r="N554" s="33"/>
      <c r="O554" s="33"/>
      <c r="P554" s="33"/>
    </row>
    <row r="555" spans="1:16" x14ac:dyDescent="0.25">
      <c r="A555" s="389"/>
      <c r="B555" s="198" t="s">
        <v>1408</v>
      </c>
      <c r="C555" s="146">
        <f t="shared" si="20"/>
        <v>411161</v>
      </c>
      <c r="D555" s="209" t="s">
        <v>1409</v>
      </c>
      <c r="E555" s="146">
        <v>2</v>
      </c>
      <c r="F555" s="146"/>
      <c r="G555" s="146" t="s">
        <v>393</v>
      </c>
      <c r="H555" s="127" t="s">
        <v>39</v>
      </c>
      <c r="I555" s="414"/>
      <c r="J555" s="137" t="s">
        <v>424</v>
      </c>
      <c r="K555" s="42" t="s">
        <v>425</v>
      </c>
      <c r="L555" s="29" t="s">
        <v>407</v>
      </c>
      <c r="M555" s="33" t="s">
        <v>957</v>
      </c>
      <c r="N555" s="33"/>
      <c r="O555" s="33"/>
      <c r="P555" s="33"/>
    </row>
    <row r="556" spans="1:16" x14ac:dyDescent="0.25">
      <c r="A556" s="389"/>
      <c r="B556" s="198" t="s">
        <v>1410</v>
      </c>
      <c r="C556" s="146">
        <f t="shared" si="20"/>
        <v>411163</v>
      </c>
      <c r="D556" s="209" t="s">
        <v>1411</v>
      </c>
      <c r="E556" s="146">
        <v>2</v>
      </c>
      <c r="F556" s="146"/>
      <c r="G556" s="146" t="s">
        <v>393</v>
      </c>
      <c r="H556" s="127" t="s">
        <v>39</v>
      </c>
      <c r="I556" s="414"/>
      <c r="J556" s="137" t="s">
        <v>424</v>
      </c>
      <c r="K556" s="42" t="s">
        <v>425</v>
      </c>
      <c r="L556" s="29" t="s">
        <v>407</v>
      </c>
      <c r="M556" s="33" t="s">
        <v>957</v>
      </c>
      <c r="N556" s="33"/>
      <c r="O556" s="33"/>
      <c r="P556" s="33"/>
    </row>
    <row r="557" spans="1:16" x14ac:dyDescent="0.25">
      <c r="A557" s="389"/>
      <c r="B557" s="198" t="s">
        <v>1412</v>
      </c>
      <c r="C557" s="146">
        <f t="shared" si="20"/>
        <v>411165</v>
      </c>
      <c r="D557" s="209" t="s">
        <v>1413</v>
      </c>
      <c r="E557" s="146">
        <v>2</v>
      </c>
      <c r="F557" s="146"/>
      <c r="G557" s="146" t="s">
        <v>393</v>
      </c>
      <c r="H557" s="127" t="s">
        <v>39</v>
      </c>
      <c r="I557" s="414"/>
      <c r="J557" s="137" t="s">
        <v>424</v>
      </c>
      <c r="K557" s="42" t="s">
        <v>425</v>
      </c>
      <c r="L557" s="29" t="s">
        <v>407</v>
      </c>
      <c r="M557" s="33" t="s">
        <v>957</v>
      </c>
      <c r="N557" s="33"/>
      <c r="O557" s="33"/>
      <c r="P557" s="33"/>
    </row>
    <row r="558" spans="1:16" x14ac:dyDescent="0.25">
      <c r="A558" s="389"/>
      <c r="B558" s="198" t="s">
        <v>1414</v>
      </c>
      <c r="C558" s="146">
        <f t="shared" si="20"/>
        <v>411167</v>
      </c>
      <c r="D558" s="209" t="s">
        <v>1415</v>
      </c>
      <c r="E558" s="146">
        <v>2</v>
      </c>
      <c r="F558" s="146"/>
      <c r="G558" s="146" t="s">
        <v>393</v>
      </c>
      <c r="H558" s="127" t="s">
        <v>39</v>
      </c>
      <c r="I558" s="414"/>
      <c r="J558" s="137" t="s">
        <v>424</v>
      </c>
      <c r="K558" s="42" t="s">
        <v>425</v>
      </c>
      <c r="L558" s="29" t="s">
        <v>407</v>
      </c>
      <c r="M558" s="33" t="s">
        <v>957</v>
      </c>
      <c r="N558" s="33"/>
      <c r="O558" s="33"/>
      <c r="P558" s="33"/>
    </row>
    <row r="559" spans="1:16" x14ac:dyDescent="0.25">
      <c r="A559" s="389"/>
      <c r="B559" s="198" t="s">
        <v>1416</v>
      </c>
      <c r="C559" s="146">
        <f t="shared" si="20"/>
        <v>411169</v>
      </c>
      <c r="D559" s="209" t="s">
        <v>1417</v>
      </c>
      <c r="E559" s="146">
        <v>2</v>
      </c>
      <c r="F559" s="146"/>
      <c r="G559" s="146" t="s">
        <v>393</v>
      </c>
      <c r="H559" s="127" t="s">
        <v>39</v>
      </c>
      <c r="I559" s="414"/>
      <c r="J559" s="137" t="s">
        <v>424</v>
      </c>
      <c r="K559" s="42" t="s">
        <v>425</v>
      </c>
      <c r="L559" s="29" t="s">
        <v>407</v>
      </c>
      <c r="M559" s="33" t="s">
        <v>957</v>
      </c>
      <c r="N559" s="33"/>
      <c r="O559" s="33"/>
      <c r="P559" s="33"/>
    </row>
    <row r="560" spans="1:16" x14ac:dyDescent="0.25">
      <c r="A560" s="389"/>
      <c r="B560" s="198" t="s">
        <v>1418</v>
      </c>
      <c r="C560" s="146">
        <f t="shared" si="20"/>
        <v>411171</v>
      </c>
      <c r="D560" s="209" t="s">
        <v>1419</v>
      </c>
      <c r="E560" s="146">
        <v>2</v>
      </c>
      <c r="F560" s="146"/>
      <c r="G560" s="146" t="s">
        <v>393</v>
      </c>
      <c r="H560" s="127" t="s">
        <v>39</v>
      </c>
      <c r="I560" s="414"/>
      <c r="J560" s="137" t="s">
        <v>424</v>
      </c>
      <c r="K560" s="42" t="s">
        <v>425</v>
      </c>
      <c r="L560" s="29" t="s">
        <v>407</v>
      </c>
      <c r="M560" s="33" t="s">
        <v>957</v>
      </c>
      <c r="N560" s="33"/>
      <c r="O560" s="33"/>
      <c r="P560" s="33"/>
    </row>
    <row r="561" spans="1:16" x14ac:dyDescent="0.25">
      <c r="A561" s="389"/>
      <c r="B561" s="198" t="s">
        <v>1420</v>
      </c>
      <c r="C561" s="146">
        <f t="shared" si="20"/>
        <v>411173</v>
      </c>
      <c r="D561" s="209" t="s">
        <v>1421</v>
      </c>
      <c r="E561" s="146">
        <v>2</v>
      </c>
      <c r="F561" s="146"/>
      <c r="G561" s="146" t="s">
        <v>393</v>
      </c>
      <c r="H561" s="127" t="s">
        <v>39</v>
      </c>
      <c r="I561" s="414"/>
      <c r="J561" s="137" t="s">
        <v>424</v>
      </c>
      <c r="K561" s="42" t="s">
        <v>425</v>
      </c>
      <c r="L561" s="29" t="s">
        <v>407</v>
      </c>
      <c r="M561" s="33" t="s">
        <v>957</v>
      </c>
      <c r="N561" s="33"/>
      <c r="O561" s="33"/>
      <c r="P561" s="33"/>
    </row>
    <row r="562" spans="1:16" x14ac:dyDescent="0.25">
      <c r="A562" s="389"/>
      <c r="B562" s="198" t="s">
        <v>1422</v>
      </c>
      <c r="C562" s="146">
        <f t="shared" si="20"/>
        <v>411175</v>
      </c>
      <c r="D562" s="209" t="s">
        <v>1423</v>
      </c>
      <c r="E562" s="146">
        <v>2</v>
      </c>
      <c r="F562" s="146"/>
      <c r="G562" s="146" t="s">
        <v>393</v>
      </c>
      <c r="H562" s="127" t="s">
        <v>39</v>
      </c>
      <c r="I562" s="414"/>
      <c r="J562" s="137" t="s">
        <v>424</v>
      </c>
      <c r="K562" s="42" t="s">
        <v>425</v>
      </c>
      <c r="L562" s="29" t="s">
        <v>407</v>
      </c>
      <c r="M562" s="33" t="s">
        <v>957</v>
      </c>
      <c r="N562" s="33"/>
      <c r="O562" s="33"/>
      <c r="P562" s="33"/>
    </row>
    <row r="563" spans="1:16" x14ac:dyDescent="0.25">
      <c r="A563" s="389"/>
      <c r="B563" s="198" t="s">
        <v>1424</v>
      </c>
      <c r="C563" s="146">
        <f t="shared" si="20"/>
        <v>411177</v>
      </c>
      <c r="D563" s="209" t="s">
        <v>1425</v>
      </c>
      <c r="E563" s="146">
        <v>2</v>
      </c>
      <c r="F563" s="146"/>
      <c r="G563" s="146" t="s">
        <v>393</v>
      </c>
      <c r="H563" s="127" t="s">
        <v>39</v>
      </c>
      <c r="I563" s="414"/>
      <c r="J563" s="137" t="s">
        <v>424</v>
      </c>
      <c r="K563" s="42" t="s">
        <v>425</v>
      </c>
      <c r="L563" s="29" t="s">
        <v>407</v>
      </c>
      <c r="M563" s="33" t="s">
        <v>957</v>
      </c>
      <c r="N563" s="33"/>
      <c r="O563" s="33"/>
      <c r="P563" s="33"/>
    </row>
    <row r="564" spans="1:16" x14ac:dyDescent="0.25">
      <c r="A564" s="389"/>
      <c r="B564" s="198" t="s">
        <v>1426</v>
      </c>
      <c r="C564" s="146">
        <f t="shared" si="20"/>
        <v>411179</v>
      </c>
      <c r="D564" s="209" t="s">
        <v>1427</v>
      </c>
      <c r="E564" s="146">
        <v>2</v>
      </c>
      <c r="F564" s="146"/>
      <c r="G564" s="146" t="s">
        <v>393</v>
      </c>
      <c r="H564" s="127" t="s">
        <v>39</v>
      </c>
      <c r="I564" s="414"/>
      <c r="J564" s="137" t="s">
        <v>424</v>
      </c>
      <c r="K564" s="42" t="s">
        <v>425</v>
      </c>
      <c r="L564" s="29" t="s">
        <v>407</v>
      </c>
      <c r="M564" s="33" t="s">
        <v>957</v>
      </c>
      <c r="N564" s="33"/>
      <c r="O564" s="33"/>
      <c r="P564" s="33"/>
    </row>
    <row r="565" spans="1:16" x14ac:dyDescent="0.25">
      <c r="A565" s="389"/>
      <c r="B565" s="198" t="s">
        <v>1428</v>
      </c>
      <c r="C565" s="146">
        <f t="shared" si="20"/>
        <v>411181</v>
      </c>
      <c r="D565" s="209" t="s">
        <v>1429</v>
      </c>
      <c r="E565" s="146">
        <v>2</v>
      </c>
      <c r="F565" s="146"/>
      <c r="G565" s="146" t="s">
        <v>393</v>
      </c>
      <c r="H565" s="127" t="s">
        <v>39</v>
      </c>
      <c r="I565" s="414"/>
      <c r="J565" s="137" t="s">
        <v>424</v>
      </c>
      <c r="K565" s="42" t="s">
        <v>425</v>
      </c>
      <c r="L565" s="29" t="s">
        <v>407</v>
      </c>
      <c r="M565" s="33" t="s">
        <v>957</v>
      </c>
      <c r="N565" s="33"/>
      <c r="O565" s="33"/>
      <c r="P565" s="33"/>
    </row>
    <row r="566" spans="1:16" x14ac:dyDescent="0.25">
      <c r="A566" s="389"/>
      <c r="B566" s="198" t="s">
        <v>1430</v>
      </c>
      <c r="C566" s="146">
        <f t="shared" si="20"/>
        <v>411183</v>
      </c>
      <c r="D566" s="209" t="s">
        <v>1431</v>
      </c>
      <c r="E566" s="146">
        <v>2</v>
      </c>
      <c r="F566" s="146"/>
      <c r="G566" s="146" t="s">
        <v>393</v>
      </c>
      <c r="H566" s="127" t="s">
        <v>39</v>
      </c>
      <c r="I566" s="414"/>
      <c r="J566" s="137" t="s">
        <v>424</v>
      </c>
      <c r="K566" s="42" t="s">
        <v>425</v>
      </c>
      <c r="L566" s="29" t="s">
        <v>407</v>
      </c>
      <c r="M566" s="33" t="s">
        <v>957</v>
      </c>
      <c r="N566" s="33"/>
      <c r="O566" s="33"/>
      <c r="P566" s="33"/>
    </row>
    <row r="567" spans="1:16" x14ac:dyDescent="0.25">
      <c r="A567" s="389"/>
      <c r="B567" s="198" t="s">
        <v>1432</v>
      </c>
      <c r="C567" s="146">
        <f t="shared" si="20"/>
        <v>411185</v>
      </c>
      <c r="D567" s="209" t="s">
        <v>1433</v>
      </c>
      <c r="E567" s="146">
        <v>2</v>
      </c>
      <c r="F567" s="146"/>
      <c r="G567" s="146" t="s">
        <v>393</v>
      </c>
      <c r="H567" s="127" t="s">
        <v>39</v>
      </c>
      <c r="I567" s="414"/>
      <c r="J567" s="137" t="s">
        <v>424</v>
      </c>
      <c r="K567" s="42" t="s">
        <v>425</v>
      </c>
      <c r="L567" s="29" t="s">
        <v>407</v>
      </c>
      <c r="M567" s="33" t="s">
        <v>957</v>
      </c>
      <c r="N567" s="33"/>
      <c r="O567" s="33"/>
      <c r="P567" s="33"/>
    </row>
    <row r="568" spans="1:16" x14ac:dyDescent="0.25">
      <c r="A568" s="389"/>
      <c r="B568" s="198" t="s">
        <v>1434</v>
      </c>
      <c r="C568" s="146">
        <f t="shared" si="20"/>
        <v>411187</v>
      </c>
      <c r="D568" s="209" t="s">
        <v>1435</v>
      </c>
      <c r="E568" s="146">
        <v>2</v>
      </c>
      <c r="F568" s="146"/>
      <c r="G568" s="146" t="s">
        <v>393</v>
      </c>
      <c r="H568" s="127" t="s">
        <v>39</v>
      </c>
      <c r="I568" s="414"/>
      <c r="J568" s="137" t="s">
        <v>424</v>
      </c>
      <c r="K568" s="42" t="s">
        <v>425</v>
      </c>
      <c r="L568" s="29" t="s">
        <v>407</v>
      </c>
      <c r="M568" s="33" t="s">
        <v>957</v>
      </c>
      <c r="N568" s="33"/>
      <c r="O568" s="33"/>
      <c r="P568" s="33"/>
    </row>
    <row r="569" spans="1:16" x14ac:dyDescent="0.25">
      <c r="A569" s="389"/>
      <c r="B569" s="198" t="s">
        <v>1436</v>
      </c>
      <c r="C569" s="146">
        <f t="shared" si="20"/>
        <v>411189</v>
      </c>
      <c r="D569" s="209" t="s">
        <v>1437</v>
      </c>
      <c r="E569" s="146">
        <v>2</v>
      </c>
      <c r="F569" s="146"/>
      <c r="G569" s="146" t="s">
        <v>393</v>
      </c>
      <c r="H569" s="127" t="s">
        <v>39</v>
      </c>
      <c r="I569" s="414"/>
      <c r="J569" s="137" t="s">
        <v>424</v>
      </c>
      <c r="K569" s="42" t="s">
        <v>425</v>
      </c>
      <c r="L569" s="29" t="s">
        <v>407</v>
      </c>
      <c r="M569" s="33" t="s">
        <v>957</v>
      </c>
      <c r="N569" s="33"/>
      <c r="O569" s="33"/>
      <c r="P569" s="33"/>
    </row>
    <row r="570" spans="1:16" x14ac:dyDescent="0.25">
      <c r="A570" s="389"/>
      <c r="B570" s="198" t="s">
        <v>1438</v>
      </c>
      <c r="C570" s="146">
        <f t="shared" si="20"/>
        <v>411191</v>
      </c>
      <c r="D570" s="209" t="s">
        <v>1439</v>
      </c>
      <c r="E570" s="146">
        <v>2</v>
      </c>
      <c r="F570" s="146"/>
      <c r="G570" s="146" t="s">
        <v>393</v>
      </c>
      <c r="H570" s="127" t="s">
        <v>39</v>
      </c>
      <c r="I570" s="414"/>
      <c r="J570" s="137" t="s">
        <v>424</v>
      </c>
      <c r="K570" s="42" t="s">
        <v>425</v>
      </c>
      <c r="L570" s="29" t="s">
        <v>407</v>
      </c>
      <c r="M570" s="33" t="s">
        <v>957</v>
      </c>
      <c r="N570" s="33"/>
      <c r="O570" s="33"/>
      <c r="P570" s="33"/>
    </row>
    <row r="571" spans="1:16" x14ac:dyDescent="0.25">
      <c r="A571" s="389"/>
      <c r="B571" s="198" t="s">
        <v>1440</v>
      </c>
      <c r="C571" s="146">
        <f t="shared" si="20"/>
        <v>411193</v>
      </c>
      <c r="D571" s="209" t="s">
        <v>1441</v>
      </c>
      <c r="E571" s="146">
        <v>2</v>
      </c>
      <c r="F571" s="146"/>
      <c r="G571" s="146" t="s">
        <v>393</v>
      </c>
      <c r="H571" s="127" t="s">
        <v>39</v>
      </c>
      <c r="I571" s="414"/>
      <c r="J571" s="137" t="s">
        <v>424</v>
      </c>
      <c r="K571" s="42" t="s">
        <v>425</v>
      </c>
      <c r="L571" s="29" t="s">
        <v>407</v>
      </c>
      <c r="M571" s="33" t="s">
        <v>957</v>
      </c>
      <c r="N571" s="33"/>
      <c r="O571" s="33"/>
      <c r="P571" s="33"/>
    </row>
    <row r="572" spans="1:16" x14ac:dyDescent="0.25">
      <c r="A572" s="389"/>
      <c r="B572" s="198" t="s">
        <v>1442</v>
      </c>
      <c r="C572" s="146">
        <f t="shared" si="20"/>
        <v>411195</v>
      </c>
      <c r="D572" s="209" t="s">
        <v>1443</v>
      </c>
      <c r="E572" s="146">
        <v>2</v>
      </c>
      <c r="F572" s="146"/>
      <c r="G572" s="146" t="s">
        <v>393</v>
      </c>
      <c r="H572" s="127" t="s">
        <v>39</v>
      </c>
      <c r="I572" s="414"/>
      <c r="J572" s="137" t="s">
        <v>424</v>
      </c>
      <c r="K572" s="42" t="s">
        <v>425</v>
      </c>
      <c r="L572" s="29" t="s">
        <v>407</v>
      </c>
      <c r="M572" s="33" t="s">
        <v>957</v>
      </c>
      <c r="N572" s="33"/>
      <c r="O572" s="33"/>
      <c r="P572" s="33"/>
    </row>
    <row r="573" spans="1:16" x14ac:dyDescent="0.25">
      <c r="A573" s="389"/>
      <c r="B573" s="198" t="s">
        <v>1444</v>
      </c>
      <c r="C573" s="146">
        <f t="shared" si="20"/>
        <v>411197</v>
      </c>
      <c r="D573" s="209" t="s">
        <v>1445</v>
      </c>
      <c r="E573" s="146">
        <v>2</v>
      </c>
      <c r="F573" s="146"/>
      <c r="G573" s="146" t="s">
        <v>393</v>
      </c>
      <c r="H573" s="127" t="s">
        <v>39</v>
      </c>
      <c r="I573" s="414"/>
      <c r="J573" s="137" t="s">
        <v>424</v>
      </c>
      <c r="K573" s="42" t="s">
        <v>425</v>
      </c>
      <c r="L573" s="29" t="s">
        <v>407</v>
      </c>
      <c r="M573" s="33" t="s">
        <v>957</v>
      </c>
      <c r="N573" s="33"/>
      <c r="O573" s="33"/>
      <c r="P573" s="33"/>
    </row>
    <row r="574" spans="1:16" x14ac:dyDescent="0.25">
      <c r="A574" s="389"/>
      <c r="B574" s="198" t="s">
        <v>1446</v>
      </c>
      <c r="C574" s="146">
        <f t="shared" si="20"/>
        <v>411199</v>
      </c>
      <c r="D574" s="209" t="s">
        <v>1447</v>
      </c>
      <c r="E574" s="146">
        <v>2</v>
      </c>
      <c r="F574" s="146"/>
      <c r="G574" s="146" t="s">
        <v>393</v>
      </c>
      <c r="H574" s="127" t="s">
        <v>39</v>
      </c>
      <c r="I574" s="414"/>
      <c r="J574" s="137" t="s">
        <v>424</v>
      </c>
      <c r="K574" s="42" t="s">
        <v>425</v>
      </c>
      <c r="L574" s="29" t="s">
        <v>407</v>
      </c>
      <c r="M574" s="33" t="s">
        <v>957</v>
      </c>
      <c r="N574" s="33"/>
      <c r="O574" s="33"/>
      <c r="P574" s="33"/>
    </row>
    <row r="575" spans="1:16" x14ac:dyDescent="0.25">
      <c r="A575" s="389"/>
      <c r="B575" s="198" t="s">
        <v>1448</v>
      </c>
      <c r="C575" s="146">
        <f t="shared" si="20"/>
        <v>411201</v>
      </c>
      <c r="D575" s="209" t="s">
        <v>1449</v>
      </c>
      <c r="E575" s="146">
        <v>2</v>
      </c>
      <c r="F575" s="146"/>
      <c r="G575" s="146" t="s">
        <v>393</v>
      </c>
      <c r="H575" s="127" t="s">
        <v>39</v>
      </c>
      <c r="I575" s="414"/>
      <c r="J575" s="137" t="s">
        <v>424</v>
      </c>
      <c r="K575" s="42" t="s">
        <v>425</v>
      </c>
      <c r="L575" s="29" t="s">
        <v>407</v>
      </c>
      <c r="M575" s="33" t="s">
        <v>957</v>
      </c>
      <c r="N575" s="33"/>
      <c r="O575" s="33"/>
      <c r="P575" s="33"/>
    </row>
    <row r="576" spans="1:16" x14ac:dyDescent="0.25">
      <c r="A576" s="389"/>
      <c r="B576" s="198" t="s">
        <v>1450</v>
      </c>
      <c r="C576" s="146">
        <f t="shared" si="20"/>
        <v>411203</v>
      </c>
      <c r="D576" s="209" t="s">
        <v>1451</v>
      </c>
      <c r="E576" s="146">
        <v>2</v>
      </c>
      <c r="F576" s="146"/>
      <c r="G576" s="146" t="s">
        <v>393</v>
      </c>
      <c r="H576" s="127" t="s">
        <v>39</v>
      </c>
      <c r="I576" s="414"/>
      <c r="J576" s="137" t="s">
        <v>424</v>
      </c>
      <c r="K576" s="42" t="s">
        <v>425</v>
      </c>
      <c r="L576" s="29" t="s">
        <v>407</v>
      </c>
      <c r="M576" s="33" t="s">
        <v>999</v>
      </c>
      <c r="N576" s="33"/>
      <c r="O576" s="33"/>
      <c r="P576" s="33"/>
    </row>
    <row r="577" spans="1:16" x14ac:dyDescent="0.25">
      <c r="A577" s="389"/>
      <c r="B577" s="198" t="s">
        <v>1452</v>
      </c>
      <c r="C577" s="146">
        <f t="shared" si="20"/>
        <v>411205</v>
      </c>
      <c r="D577" s="209" t="s">
        <v>1453</v>
      </c>
      <c r="E577" s="146">
        <v>2</v>
      </c>
      <c r="F577" s="146"/>
      <c r="G577" s="146" t="s">
        <v>393</v>
      </c>
      <c r="H577" s="127" t="s">
        <v>39</v>
      </c>
      <c r="I577" s="414"/>
      <c r="J577" s="137" t="s">
        <v>424</v>
      </c>
      <c r="K577" s="42" t="s">
        <v>425</v>
      </c>
      <c r="L577" s="29" t="s">
        <v>407</v>
      </c>
      <c r="M577" s="33" t="s">
        <v>999</v>
      </c>
      <c r="N577" s="33"/>
      <c r="O577" s="33"/>
      <c r="P577" s="33"/>
    </row>
    <row r="578" spans="1:16" x14ac:dyDescent="0.25">
      <c r="A578" s="389"/>
      <c r="B578" s="198" t="s">
        <v>1454</v>
      </c>
      <c r="C578" s="146">
        <f t="shared" si="20"/>
        <v>411207</v>
      </c>
      <c r="D578" s="209" t="s">
        <v>1455</v>
      </c>
      <c r="E578" s="146">
        <v>2</v>
      </c>
      <c r="F578" s="146"/>
      <c r="G578" s="146" t="s">
        <v>393</v>
      </c>
      <c r="H578" s="127" t="s">
        <v>39</v>
      </c>
      <c r="I578" s="414"/>
      <c r="J578" s="137" t="s">
        <v>424</v>
      </c>
      <c r="K578" s="42" t="s">
        <v>425</v>
      </c>
      <c r="L578" s="29" t="s">
        <v>407</v>
      </c>
      <c r="M578" s="33" t="s">
        <v>999</v>
      </c>
      <c r="N578" s="33"/>
      <c r="O578" s="33"/>
      <c r="P578" s="33"/>
    </row>
    <row r="579" spans="1:16" x14ac:dyDescent="0.25">
      <c r="A579" s="389"/>
      <c r="B579" s="198" t="s">
        <v>1456</v>
      </c>
      <c r="C579" s="146">
        <f t="shared" si="20"/>
        <v>411209</v>
      </c>
      <c r="D579" s="209" t="s">
        <v>1457</v>
      </c>
      <c r="E579" s="146">
        <v>2</v>
      </c>
      <c r="F579" s="146"/>
      <c r="G579" s="146" t="s">
        <v>393</v>
      </c>
      <c r="H579" s="127" t="s">
        <v>39</v>
      </c>
      <c r="I579" s="414"/>
      <c r="J579" s="137" t="s">
        <v>424</v>
      </c>
      <c r="K579" s="42" t="s">
        <v>425</v>
      </c>
      <c r="L579" s="29" t="s">
        <v>407</v>
      </c>
      <c r="M579" s="33" t="s">
        <v>999</v>
      </c>
      <c r="N579" s="33"/>
      <c r="O579" s="33"/>
      <c r="P579" s="33"/>
    </row>
    <row r="580" spans="1:16" x14ac:dyDescent="0.25">
      <c r="A580" s="389"/>
      <c r="B580" s="198" t="s">
        <v>1458</v>
      </c>
      <c r="C580" s="146">
        <f t="shared" si="20"/>
        <v>411211</v>
      </c>
      <c r="D580" s="209" t="s">
        <v>1459</v>
      </c>
      <c r="E580" s="146">
        <v>2</v>
      </c>
      <c r="F580" s="146"/>
      <c r="G580" s="146" t="s">
        <v>393</v>
      </c>
      <c r="H580" s="127" t="s">
        <v>39</v>
      </c>
      <c r="I580" s="414"/>
      <c r="J580" s="137" t="s">
        <v>424</v>
      </c>
      <c r="K580" s="42" t="s">
        <v>425</v>
      </c>
      <c r="L580" s="29" t="s">
        <v>407</v>
      </c>
      <c r="M580" s="33" t="s">
        <v>999</v>
      </c>
      <c r="N580" s="33"/>
      <c r="O580" s="33"/>
      <c r="P580" s="33"/>
    </row>
    <row r="581" spans="1:16" x14ac:dyDescent="0.25">
      <c r="A581" s="389"/>
      <c r="B581" s="198" t="s">
        <v>1460</v>
      </c>
      <c r="C581" s="146">
        <f t="shared" si="20"/>
        <v>411213</v>
      </c>
      <c r="D581" s="209" t="s">
        <v>1461</v>
      </c>
      <c r="E581" s="146">
        <v>2</v>
      </c>
      <c r="F581" s="146"/>
      <c r="G581" s="146" t="s">
        <v>393</v>
      </c>
      <c r="H581" s="127" t="s">
        <v>39</v>
      </c>
      <c r="I581" s="414"/>
      <c r="J581" s="137" t="s">
        <v>424</v>
      </c>
      <c r="K581" s="42" t="s">
        <v>425</v>
      </c>
      <c r="L581" s="29" t="s">
        <v>407</v>
      </c>
      <c r="M581" s="33" t="s">
        <v>999</v>
      </c>
      <c r="N581" s="33"/>
      <c r="O581" s="33"/>
      <c r="P581" s="33"/>
    </row>
    <row r="582" spans="1:16" x14ac:dyDescent="0.25">
      <c r="A582" s="389"/>
      <c r="B582" s="198" t="s">
        <v>1462</v>
      </c>
      <c r="C582" s="146">
        <f t="shared" si="20"/>
        <v>411215</v>
      </c>
      <c r="D582" s="209" t="s">
        <v>1463</v>
      </c>
      <c r="E582" s="146">
        <v>2</v>
      </c>
      <c r="F582" s="146"/>
      <c r="G582" s="146" t="s">
        <v>393</v>
      </c>
      <c r="H582" s="127" t="s">
        <v>39</v>
      </c>
      <c r="I582" s="414"/>
      <c r="J582" s="137" t="s">
        <v>424</v>
      </c>
      <c r="K582" s="42" t="s">
        <v>425</v>
      </c>
      <c r="L582" s="29" t="s">
        <v>407</v>
      </c>
      <c r="M582" s="33" t="s">
        <v>999</v>
      </c>
      <c r="N582" s="33"/>
      <c r="O582" s="33"/>
      <c r="P582" s="33"/>
    </row>
    <row r="583" spans="1:16" x14ac:dyDescent="0.25">
      <c r="A583" s="389"/>
      <c r="B583" s="198" t="s">
        <v>1464</v>
      </c>
      <c r="C583" s="146">
        <f t="shared" si="20"/>
        <v>411217</v>
      </c>
      <c r="D583" s="209" t="s">
        <v>1465</v>
      </c>
      <c r="E583" s="146">
        <v>2</v>
      </c>
      <c r="F583" s="146"/>
      <c r="G583" s="146" t="s">
        <v>393</v>
      </c>
      <c r="H583" s="127" t="s">
        <v>39</v>
      </c>
      <c r="I583" s="414"/>
      <c r="J583" s="137" t="s">
        <v>424</v>
      </c>
      <c r="K583" s="42" t="s">
        <v>425</v>
      </c>
      <c r="L583" s="29" t="s">
        <v>407</v>
      </c>
      <c r="M583" s="33" t="s">
        <v>999</v>
      </c>
      <c r="N583" s="33"/>
      <c r="O583" s="33"/>
      <c r="P583" s="33"/>
    </row>
    <row r="584" spans="1:16" x14ac:dyDescent="0.25">
      <c r="A584" s="389"/>
      <c r="B584" s="198" t="s">
        <v>1466</v>
      </c>
      <c r="C584" s="146">
        <f t="shared" si="20"/>
        <v>411219</v>
      </c>
      <c r="D584" s="209" t="s">
        <v>1467</v>
      </c>
      <c r="E584" s="146">
        <v>2</v>
      </c>
      <c r="F584" s="146"/>
      <c r="G584" s="146" t="s">
        <v>393</v>
      </c>
      <c r="H584" s="127" t="s">
        <v>39</v>
      </c>
      <c r="I584" s="414"/>
      <c r="J584" s="137" t="s">
        <v>424</v>
      </c>
      <c r="K584" s="42" t="s">
        <v>425</v>
      </c>
      <c r="L584" s="29" t="s">
        <v>407</v>
      </c>
      <c r="M584" s="33" t="s">
        <v>999</v>
      </c>
      <c r="N584" s="33"/>
      <c r="O584" s="33"/>
      <c r="P584" s="33"/>
    </row>
    <row r="585" spans="1:16" x14ac:dyDescent="0.25">
      <c r="A585" s="389"/>
      <c r="B585" s="198" t="s">
        <v>1468</v>
      </c>
      <c r="C585" s="146">
        <f t="shared" si="20"/>
        <v>411221</v>
      </c>
      <c r="D585" s="209" t="s">
        <v>1469</v>
      </c>
      <c r="E585" s="146">
        <v>2</v>
      </c>
      <c r="F585" s="146"/>
      <c r="G585" s="146" t="s">
        <v>393</v>
      </c>
      <c r="H585" s="127" t="s">
        <v>39</v>
      </c>
      <c r="I585" s="414"/>
      <c r="J585" s="137" t="s">
        <v>424</v>
      </c>
      <c r="K585" s="42" t="s">
        <v>425</v>
      </c>
      <c r="L585" s="29" t="s">
        <v>407</v>
      </c>
      <c r="M585" s="33" t="s">
        <v>999</v>
      </c>
      <c r="N585" s="33"/>
      <c r="O585" s="33"/>
      <c r="P585" s="33"/>
    </row>
    <row r="586" spans="1:16" x14ac:dyDescent="0.25">
      <c r="A586" s="389"/>
      <c r="B586" s="198" t="s">
        <v>1470</v>
      </c>
      <c r="C586" s="146">
        <f t="shared" si="20"/>
        <v>411223</v>
      </c>
      <c r="D586" s="209" t="s">
        <v>1471</v>
      </c>
      <c r="E586" s="146">
        <v>2</v>
      </c>
      <c r="F586" s="146"/>
      <c r="G586" s="146" t="s">
        <v>393</v>
      </c>
      <c r="H586" s="127" t="s">
        <v>39</v>
      </c>
      <c r="I586" s="414"/>
      <c r="J586" s="137" t="s">
        <v>424</v>
      </c>
      <c r="K586" s="42" t="s">
        <v>425</v>
      </c>
      <c r="L586" s="29" t="s">
        <v>407</v>
      </c>
      <c r="M586" s="33" t="s">
        <v>999</v>
      </c>
      <c r="N586" s="33"/>
      <c r="O586" s="33"/>
      <c r="P586" s="33"/>
    </row>
    <row r="587" spans="1:16" x14ac:dyDescent="0.25">
      <c r="A587" s="389"/>
      <c r="B587" s="198" t="s">
        <v>1472</v>
      </c>
      <c r="C587" s="146">
        <f t="shared" si="20"/>
        <v>411225</v>
      </c>
      <c r="D587" s="209" t="s">
        <v>1473</v>
      </c>
      <c r="E587" s="146">
        <v>2</v>
      </c>
      <c r="F587" s="146"/>
      <c r="G587" s="146" t="s">
        <v>393</v>
      </c>
      <c r="H587" s="127" t="s">
        <v>39</v>
      </c>
      <c r="I587" s="414"/>
      <c r="J587" s="137" t="s">
        <v>424</v>
      </c>
      <c r="K587" s="42" t="s">
        <v>425</v>
      </c>
      <c r="L587" s="29" t="s">
        <v>407</v>
      </c>
      <c r="M587" s="33" t="s">
        <v>999</v>
      </c>
      <c r="N587" s="33"/>
      <c r="O587" s="33"/>
      <c r="P587" s="33"/>
    </row>
    <row r="588" spans="1:16" x14ac:dyDescent="0.25">
      <c r="A588" s="389"/>
      <c r="B588" s="198" t="s">
        <v>1474</v>
      </c>
      <c r="C588" s="146">
        <f t="shared" si="20"/>
        <v>411227</v>
      </c>
      <c r="D588" s="209" t="s">
        <v>1475</v>
      </c>
      <c r="E588" s="146">
        <v>2</v>
      </c>
      <c r="F588" s="146"/>
      <c r="G588" s="146" t="s">
        <v>393</v>
      </c>
      <c r="H588" s="127" t="s">
        <v>39</v>
      </c>
      <c r="I588" s="414"/>
      <c r="J588" s="137" t="s">
        <v>424</v>
      </c>
      <c r="K588" s="42" t="s">
        <v>425</v>
      </c>
      <c r="L588" s="29" t="s">
        <v>407</v>
      </c>
      <c r="M588" s="33" t="s">
        <v>999</v>
      </c>
      <c r="N588" s="33"/>
      <c r="O588" s="33"/>
      <c r="P588" s="33"/>
    </row>
    <row r="589" spans="1:16" x14ac:dyDescent="0.25">
      <c r="A589" s="389"/>
      <c r="B589" s="198" t="s">
        <v>1476</v>
      </c>
      <c r="C589" s="146">
        <f t="shared" si="20"/>
        <v>411229</v>
      </c>
      <c r="D589" s="209" t="s">
        <v>1477</v>
      </c>
      <c r="E589" s="146">
        <v>2</v>
      </c>
      <c r="F589" s="146"/>
      <c r="G589" s="146" t="s">
        <v>393</v>
      </c>
      <c r="H589" s="127" t="s">
        <v>39</v>
      </c>
      <c r="I589" s="414"/>
      <c r="J589" s="137" t="s">
        <v>424</v>
      </c>
      <c r="K589" s="42" t="s">
        <v>425</v>
      </c>
      <c r="L589" s="29" t="s">
        <v>407</v>
      </c>
      <c r="M589" s="33" t="s">
        <v>999</v>
      </c>
      <c r="N589" s="33"/>
      <c r="O589" s="33"/>
      <c r="P589" s="33"/>
    </row>
    <row r="590" spans="1:16" x14ac:dyDescent="0.25">
      <c r="A590" s="389"/>
      <c r="B590" s="198" t="s">
        <v>1478</v>
      </c>
      <c r="C590" s="146">
        <f t="shared" si="20"/>
        <v>411231</v>
      </c>
      <c r="D590" s="209" t="s">
        <v>1479</v>
      </c>
      <c r="E590" s="146">
        <v>2</v>
      </c>
      <c r="F590" s="146"/>
      <c r="G590" s="146" t="s">
        <v>393</v>
      </c>
      <c r="H590" s="127" t="s">
        <v>39</v>
      </c>
      <c r="I590" s="414"/>
      <c r="J590" s="137" t="s">
        <v>424</v>
      </c>
      <c r="K590" s="42" t="s">
        <v>425</v>
      </c>
      <c r="L590" s="29" t="s">
        <v>407</v>
      </c>
      <c r="M590" s="33" t="s">
        <v>999</v>
      </c>
      <c r="N590" s="33"/>
      <c r="O590" s="33"/>
      <c r="P590" s="33"/>
    </row>
    <row r="591" spans="1:16" x14ac:dyDescent="0.25">
      <c r="A591" s="389"/>
      <c r="B591" s="198" t="s">
        <v>1480</v>
      </c>
      <c r="C591" s="146">
        <f t="shared" ref="C591:C654" si="21">C590+E590</f>
        <v>411233</v>
      </c>
      <c r="D591" s="209" t="s">
        <v>1481</v>
      </c>
      <c r="E591" s="146">
        <v>2</v>
      </c>
      <c r="F591" s="146"/>
      <c r="G591" s="146" t="s">
        <v>393</v>
      </c>
      <c r="H591" s="127" t="s">
        <v>39</v>
      </c>
      <c r="I591" s="414"/>
      <c r="J591" s="137" t="s">
        <v>424</v>
      </c>
      <c r="K591" s="42" t="s">
        <v>425</v>
      </c>
      <c r="L591" s="29" t="s">
        <v>407</v>
      </c>
      <c r="M591" s="33" t="s">
        <v>999</v>
      </c>
      <c r="N591" s="33"/>
      <c r="O591" s="33"/>
      <c r="P591" s="33"/>
    </row>
    <row r="592" spans="1:16" x14ac:dyDescent="0.25">
      <c r="A592" s="389"/>
      <c r="B592" s="198" t="s">
        <v>1482</v>
      </c>
      <c r="C592" s="146">
        <f t="shared" si="21"/>
        <v>411235</v>
      </c>
      <c r="D592" s="209" t="s">
        <v>1483</v>
      </c>
      <c r="E592" s="146">
        <v>2</v>
      </c>
      <c r="F592" s="146"/>
      <c r="G592" s="146" t="s">
        <v>393</v>
      </c>
      <c r="H592" s="127" t="s">
        <v>39</v>
      </c>
      <c r="I592" s="414"/>
      <c r="J592" s="137" t="s">
        <v>424</v>
      </c>
      <c r="K592" s="42" t="s">
        <v>425</v>
      </c>
      <c r="L592" s="29" t="s">
        <v>407</v>
      </c>
      <c r="M592" s="33" t="s">
        <v>999</v>
      </c>
      <c r="N592" s="33"/>
      <c r="O592" s="33"/>
      <c r="P592" s="33"/>
    </row>
    <row r="593" spans="1:16" x14ac:dyDescent="0.25">
      <c r="A593" s="389"/>
      <c r="B593" s="198" t="s">
        <v>1484</v>
      </c>
      <c r="C593" s="146">
        <f t="shared" si="21"/>
        <v>411237</v>
      </c>
      <c r="D593" s="209" t="s">
        <v>1485</v>
      </c>
      <c r="E593" s="146">
        <v>2</v>
      </c>
      <c r="F593" s="146"/>
      <c r="G593" s="146" t="s">
        <v>393</v>
      </c>
      <c r="H593" s="127" t="s">
        <v>39</v>
      </c>
      <c r="I593" s="414"/>
      <c r="J593" s="137" t="s">
        <v>424</v>
      </c>
      <c r="K593" s="42" t="s">
        <v>425</v>
      </c>
      <c r="L593" s="29" t="s">
        <v>407</v>
      </c>
      <c r="M593" s="33" t="s">
        <v>999</v>
      </c>
      <c r="N593" s="33"/>
      <c r="O593" s="33"/>
      <c r="P593" s="33"/>
    </row>
    <row r="594" spans="1:16" x14ac:dyDescent="0.25">
      <c r="A594" s="389"/>
      <c r="B594" s="198" t="s">
        <v>1486</v>
      </c>
      <c r="C594" s="146">
        <f t="shared" si="21"/>
        <v>411239</v>
      </c>
      <c r="D594" s="209" t="s">
        <v>1487</v>
      </c>
      <c r="E594" s="146">
        <v>2</v>
      </c>
      <c r="F594" s="146"/>
      <c r="G594" s="146" t="s">
        <v>393</v>
      </c>
      <c r="H594" s="127" t="s">
        <v>39</v>
      </c>
      <c r="I594" s="414"/>
      <c r="J594" s="137" t="s">
        <v>424</v>
      </c>
      <c r="K594" s="42" t="s">
        <v>425</v>
      </c>
      <c r="L594" s="29" t="s">
        <v>407</v>
      </c>
      <c r="M594" s="33" t="s">
        <v>999</v>
      </c>
      <c r="N594" s="33"/>
      <c r="O594" s="33"/>
      <c r="P594" s="33"/>
    </row>
    <row r="595" spans="1:16" ht="14.4" customHeight="1" x14ac:dyDescent="0.25">
      <c r="A595" s="389"/>
      <c r="B595" s="198" t="s">
        <v>1488</v>
      </c>
      <c r="C595" s="146">
        <f t="shared" si="21"/>
        <v>411241</v>
      </c>
      <c r="D595" s="209" t="s">
        <v>1489</v>
      </c>
      <c r="E595" s="146">
        <v>2</v>
      </c>
      <c r="F595" s="146"/>
      <c r="G595" s="146" t="s">
        <v>393</v>
      </c>
      <c r="H595" s="127" t="s">
        <v>39</v>
      </c>
      <c r="I595" s="414"/>
      <c r="J595" s="137" t="s">
        <v>424</v>
      </c>
      <c r="K595" s="42" t="s">
        <v>425</v>
      </c>
      <c r="L595" s="29" t="s">
        <v>407</v>
      </c>
      <c r="M595" s="33" t="s">
        <v>999</v>
      </c>
      <c r="N595" s="33"/>
      <c r="O595" s="33"/>
      <c r="P595" s="33"/>
    </row>
    <row r="596" spans="1:16" ht="14.4" customHeight="1" x14ac:dyDescent="0.25">
      <c r="A596" s="389"/>
      <c r="B596" s="198" t="s">
        <v>1490</v>
      </c>
      <c r="C596" s="146">
        <f t="shared" si="21"/>
        <v>411243</v>
      </c>
      <c r="D596" s="209" t="s">
        <v>1491</v>
      </c>
      <c r="E596" s="146">
        <v>2</v>
      </c>
      <c r="F596" s="146"/>
      <c r="G596" s="146" t="s">
        <v>393</v>
      </c>
      <c r="H596" s="127" t="s">
        <v>39</v>
      </c>
      <c r="I596" s="414"/>
      <c r="J596" s="137" t="s">
        <v>424</v>
      </c>
      <c r="K596" s="42" t="s">
        <v>425</v>
      </c>
      <c r="L596" s="29" t="s">
        <v>407</v>
      </c>
      <c r="M596" s="33" t="s">
        <v>999</v>
      </c>
      <c r="N596" s="33"/>
      <c r="O596" s="33"/>
      <c r="P596" s="33"/>
    </row>
    <row r="597" spans="1:16" x14ac:dyDescent="0.25">
      <c r="A597" s="389"/>
      <c r="B597" s="198" t="s">
        <v>1492</v>
      </c>
      <c r="C597" s="146">
        <f t="shared" si="21"/>
        <v>411245</v>
      </c>
      <c r="D597" s="209" t="s">
        <v>1493</v>
      </c>
      <c r="E597" s="146">
        <v>2</v>
      </c>
      <c r="F597" s="146"/>
      <c r="G597" s="146" t="s">
        <v>393</v>
      </c>
      <c r="H597" s="127" t="s">
        <v>39</v>
      </c>
      <c r="I597" s="414"/>
      <c r="J597" s="137" t="s">
        <v>424</v>
      </c>
      <c r="K597" s="42" t="s">
        <v>425</v>
      </c>
      <c r="L597" s="29" t="s">
        <v>407</v>
      </c>
      <c r="M597" s="33" t="s">
        <v>999</v>
      </c>
      <c r="N597" s="33"/>
      <c r="O597" s="33"/>
      <c r="P597" s="33"/>
    </row>
    <row r="598" spans="1:16" x14ac:dyDescent="0.25">
      <c r="A598" s="389"/>
      <c r="B598" s="198" t="s">
        <v>1494</v>
      </c>
      <c r="C598" s="146">
        <f t="shared" si="21"/>
        <v>411247</v>
      </c>
      <c r="D598" s="209" t="s">
        <v>1495</v>
      </c>
      <c r="E598" s="146">
        <v>2</v>
      </c>
      <c r="F598" s="146"/>
      <c r="G598" s="146" t="s">
        <v>393</v>
      </c>
      <c r="H598" s="127" t="s">
        <v>39</v>
      </c>
      <c r="I598" s="414"/>
      <c r="J598" s="137" t="s">
        <v>424</v>
      </c>
      <c r="K598" s="42" t="s">
        <v>425</v>
      </c>
      <c r="L598" s="29" t="s">
        <v>407</v>
      </c>
      <c r="M598" s="33" t="s">
        <v>999</v>
      </c>
      <c r="N598" s="33"/>
      <c r="O598" s="33"/>
      <c r="P598" s="33"/>
    </row>
    <row r="599" spans="1:16" x14ac:dyDescent="0.25">
      <c r="A599" s="389"/>
      <c r="B599" s="198" t="s">
        <v>1496</v>
      </c>
      <c r="C599" s="146">
        <f t="shared" si="21"/>
        <v>411249</v>
      </c>
      <c r="D599" s="209" t="s">
        <v>1497</v>
      </c>
      <c r="E599" s="146">
        <v>2</v>
      </c>
      <c r="F599" s="146"/>
      <c r="G599" s="146" t="s">
        <v>393</v>
      </c>
      <c r="H599" s="127" t="s">
        <v>39</v>
      </c>
      <c r="I599" s="414"/>
      <c r="J599" s="137" t="s">
        <v>424</v>
      </c>
      <c r="K599" s="42" t="s">
        <v>425</v>
      </c>
      <c r="L599" s="29" t="s">
        <v>407</v>
      </c>
      <c r="M599" s="33" t="s">
        <v>999</v>
      </c>
      <c r="N599" s="33"/>
      <c r="O599" s="33"/>
      <c r="P599" s="33"/>
    </row>
    <row r="600" spans="1:16" x14ac:dyDescent="0.25">
      <c r="A600" s="389"/>
      <c r="B600" s="198" t="s">
        <v>1498</v>
      </c>
      <c r="C600" s="146">
        <f t="shared" si="21"/>
        <v>411251</v>
      </c>
      <c r="D600" s="209" t="s">
        <v>1499</v>
      </c>
      <c r="E600" s="146">
        <v>2</v>
      </c>
      <c r="F600" s="146"/>
      <c r="G600" s="146" t="s">
        <v>393</v>
      </c>
      <c r="H600" s="127" t="s">
        <v>39</v>
      </c>
      <c r="I600" s="414"/>
      <c r="J600" s="137" t="s">
        <v>424</v>
      </c>
      <c r="K600" s="42" t="s">
        <v>425</v>
      </c>
      <c r="L600" s="29" t="s">
        <v>407</v>
      </c>
      <c r="M600" s="33" t="s">
        <v>999</v>
      </c>
      <c r="N600" s="33"/>
      <c r="O600" s="33"/>
      <c r="P600" s="33"/>
    </row>
    <row r="601" spans="1:16" x14ac:dyDescent="0.25">
      <c r="A601" s="389"/>
      <c r="B601" s="198" t="s">
        <v>1500</v>
      </c>
      <c r="C601" s="146">
        <f t="shared" si="21"/>
        <v>411253</v>
      </c>
      <c r="D601" s="209" t="s">
        <v>1501</v>
      </c>
      <c r="E601" s="146">
        <v>2</v>
      </c>
      <c r="F601" s="146"/>
      <c r="G601" s="146" t="s">
        <v>393</v>
      </c>
      <c r="H601" s="127" t="s">
        <v>39</v>
      </c>
      <c r="I601" s="414"/>
      <c r="J601" s="137" t="s">
        <v>424</v>
      </c>
      <c r="K601" s="42" t="s">
        <v>425</v>
      </c>
      <c r="L601" s="29" t="s">
        <v>407</v>
      </c>
      <c r="M601" s="33" t="s">
        <v>999</v>
      </c>
      <c r="N601" s="33"/>
      <c r="O601" s="33"/>
      <c r="P601" s="33"/>
    </row>
    <row r="602" spans="1:16" x14ac:dyDescent="0.25">
      <c r="A602" s="389"/>
      <c r="B602" s="198" t="s">
        <v>1502</v>
      </c>
      <c r="C602" s="146">
        <f t="shared" si="21"/>
        <v>411255</v>
      </c>
      <c r="D602" s="209" t="s">
        <v>1503</v>
      </c>
      <c r="E602" s="146">
        <v>2</v>
      </c>
      <c r="F602" s="146"/>
      <c r="G602" s="146" t="s">
        <v>393</v>
      </c>
      <c r="H602" s="127" t="s">
        <v>39</v>
      </c>
      <c r="I602" s="414"/>
      <c r="J602" s="137" t="s">
        <v>424</v>
      </c>
      <c r="K602" s="42" t="s">
        <v>425</v>
      </c>
      <c r="L602" s="29" t="s">
        <v>407</v>
      </c>
      <c r="M602" s="33" t="s">
        <v>999</v>
      </c>
      <c r="N602" s="33"/>
      <c r="O602" s="33"/>
      <c r="P602" s="33"/>
    </row>
    <row r="603" spans="1:16" x14ac:dyDescent="0.25">
      <c r="A603" s="389"/>
      <c r="B603" s="198" t="s">
        <v>1504</v>
      </c>
      <c r="C603" s="146">
        <f t="shared" si="21"/>
        <v>411257</v>
      </c>
      <c r="D603" s="209" t="s">
        <v>1505</v>
      </c>
      <c r="E603" s="146">
        <v>2</v>
      </c>
      <c r="F603" s="146"/>
      <c r="G603" s="146" t="s">
        <v>393</v>
      </c>
      <c r="H603" s="127" t="s">
        <v>39</v>
      </c>
      <c r="I603" s="414"/>
      <c r="J603" s="137" t="s">
        <v>424</v>
      </c>
      <c r="K603" s="42" t="s">
        <v>425</v>
      </c>
      <c r="L603" s="29" t="s">
        <v>407</v>
      </c>
      <c r="M603" s="33" t="s">
        <v>999</v>
      </c>
      <c r="N603" s="33"/>
      <c r="O603" s="33"/>
      <c r="P603" s="33"/>
    </row>
    <row r="604" spans="1:16" x14ac:dyDescent="0.25">
      <c r="A604" s="389"/>
      <c r="B604" s="198" t="s">
        <v>1506</v>
      </c>
      <c r="C604" s="146">
        <f t="shared" si="21"/>
        <v>411259</v>
      </c>
      <c r="D604" s="209" t="s">
        <v>1507</v>
      </c>
      <c r="E604" s="146">
        <v>2</v>
      </c>
      <c r="F604" s="146"/>
      <c r="G604" s="146" t="s">
        <v>393</v>
      </c>
      <c r="H604" s="127" t="s">
        <v>39</v>
      </c>
      <c r="I604" s="414"/>
      <c r="J604" s="137" t="s">
        <v>424</v>
      </c>
      <c r="K604" s="42" t="s">
        <v>425</v>
      </c>
      <c r="L604" s="29" t="s">
        <v>407</v>
      </c>
      <c r="M604" s="33" t="s">
        <v>999</v>
      </c>
      <c r="N604" s="33"/>
      <c r="O604" s="33"/>
      <c r="P604" s="33"/>
    </row>
    <row r="605" spans="1:16" x14ac:dyDescent="0.25">
      <c r="A605" s="389"/>
      <c r="B605" s="198" t="s">
        <v>1508</v>
      </c>
      <c r="C605" s="146">
        <f t="shared" si="21"/>
        <v>411261</v>
      </c>
      <c r="D605" s="209" t="s">
        <v>1509</v>
      </c>
      <c r="E605" s="146">
        <v>2</v>
      </c>
      <c r="F605" s="146"/>
      <c r="G605" s="146" t="s">
        <v>393</v>
      </c>
      <c r="H605" s="127" t="s">
        <v>39</v>
      </c>
      <c r="I605" s="414"/>
      <c r="J605" s="137" t="s">
        <v>424</v>
      </c>
      <c r="K605" s="42" t="s">
        <v>425</v>
      </c>
      <c r="L605" s="29" t="s">
        <v>407</v>
      </c>
      <c r="M605" s="33" t="s">
        <v>999</v>
      </c>
      <c r="N605" s="33"/>
      <c r="O605" s="33"/>
      <c r="P605" s="33"/>
    </row>
    <row r="606" spans="1:16" x14ac:dyDescent="0.25">
      <c r="A606" s="389"/>
      <c r="B606" s="198" t="s">
        <v>1510</v>
      </c>
      <c r="C606" s="146">
        <f t="shared" si="21"/>
        <v>411263</v>
      </c>
      <c r="D606" s="209" t="s">
        <v>1511</v>
      </c>
      <c r="E606" s="146">
        <v>2</v>
      </c>
      <c r="F606" s="146"/>
      <c r="G606" s="146" t="s">
        <v>393</v>
      </c>
      <c r="H606" s="127" t="s">
        <v>39</v>
      </c>
      <c r="I606" s="414"/>
      <c r="J606" s="137" t="s">
        <v>424</v>
      </c>
      <c r="K606" s="42" t="s">
        <v>425</v>
      </c>
      <c r="L606" s="29" t="s">
        <v>407</v>
      </c>
      <c r="M606" s="33" t="s">
        <v>999</v>
      </c>
      <c r="N606" s="33"/>
      <c r="O606" s="33"/>
      <c r="P606" s="33"/>
    </row>
    <row r="607" spans="1:16" x14ac:dyDescent="0.25">
      <c r="A607" s="389"/>
      <c r="B607" s="198" t="s">
        <v>1512</v>
      </c>
      <c r="C607" s="146">
        <f t="shared" si="21"/>
        <v>411265</v>
      </c>
      <c r="D607" s="209" t="s">
        <v>1513</v>
      </c>
      <c r="E607" s="146">
        <v>2</v>
      </c>
      <c r="F607" s="146"/>
      <c r="G607" s="146" t="s">
        <v>393</v>
      </c>
      <c r="H607" s="127" t="s">
        <v>39</v>
      </c>
      <c r="I607" s="414"/>
      <c r="J607" s="137" t="s">
        <v>424</v>
      </c>
      <c r="K607" s="42" t="s">
        <v>425</v>
      </c>
      <c r="L607" s="29" t="s">
        <v>407</v>
      </c>
      <c r="M607" s="33" t="s">
        <v>999</v>
      </c>
      <c r="N607" s="33"/>
      <c r="O607" s="33"/>
      <c r="P607" s="33"/>
    </row>
    <row r="608" spans="1:16" x14ac:dyDescent="0.25">
      <c r="A608" s="389"/>
      <c r="B608" s="198" t="s">
        <v>1514</v>
      </c>
      <c r="C608" s="146">
        <f t="shared" si="21"/>
        <v>411267</v>
      </c>
      <c r="D608" s="209" t="s">
        <v>1515</v>
      </c>
      <c r="E608" s="146">
        <v>2</v>
      </c>
      <c r="F608" s="146"/>
      <c r="G608" s="146" t="s">
        <v>393</v>
      </c>
      <c r="H608" s="127" t="s">
        <v>39</v>
      </c>
      <c r="I608" s="414"/>
      <c r="J608" s="137" t="s">
        <v>424</v>
      </c>
      <c r="K608" s="42" t="s">
        <v>425</v>
      </c>
      <c r="L608" s="29" t="s">
        <v>407</v>
      </c>
      <c r="M608" s="33" t="s">
        <v>999</v>
      </c>
      <c r="N608" s="33"/>
      <c r="O608" s="33"/>
      <c r="P608" s="33"/>
    </row>
    <row r="609" spans="1:16" x14ac:dyDescent="0.25">
      <c r="A609" s="389"/>
      <c r="B609" s="198" t="s">
        <v>1516</v>
      </c>
      <c r="C609" s="146">
        <f t="shared" si="21"/>
        <v>411269</v>
      </c>
      <c r="D609" s="209" t="s">
        <v>1517</v>
      </c>
      <c r="E609" s="146">
        <v>2</v>
      </c>
      <c r="F609" s="146"/>
      <c r="G609" s="146" t="s">
        <v>393</v>
      </c>
      <c r="H609" s="127" t="s">
        <v>39</v>
      </c>
      <c r="I609" s="414"/>
      <c r="J609" s="137" t="s">
        <v>424</v>
      </c>
      <c r="K609" s="42" t="s">
        <v>425</v>
      </c>
      <c r="L609" s="29" t="s">
        <v>407</v>
      </c>
      <c r="M609" s="33" t="s">
        <v>999</v>
      </c>
      <c r="N609" s="33"/>
      <c r="O609" s="33"/>
      <c r="P609" s="33"/>
    </row>
    <row r="610" spans="1:16" x14ac:dyDescent="0.25">
      <c r="A610" s="389"/>
      <c r="B610" s="198" t="s">
        <v>1518</v>
      </c>
      <c r="C610" s="146">
        <f t="shared" si="21"/>
        <v>411271</v>
      </c>
      <c r="D610" s="209" t="s">
        <v>1519</v>
      </c>
      <c r="E610" s="146">
        <v>2</v>
      </c>
      <c r="F610" s="146"/>
      <c r="G610" s="146" t="s">
        <v>393</v>
      </c>
      <c r="H610" s="127" t="s">
        <v>39</v>
      </c>
      <c r="I610" s="414"/>
      <c r="J610" s="137" t="s">
        <v>424</v>
      </c>
      <c r="K610" s="42" t="s">
        <v>425</v>
      </c>
      <c r="L610" s="29" t="s">
        <v>407</v>
      </c>
      <c r="M610" s="33" t="s">
        <v>999</v>
      </c>
      <c r="N610" s="33"/>
      <c r="O610" s="33"/>
      <c r="P610" s="33"/>
    </row>
    <row r="611" spans="1:16" x14ac:dyDescent="0.25">
      <c r="A611" s="389"/>
      <c r="B611" s="198" t="s">
        <v>1520</v>
      </c>
      <c r="C611" s="146">
        <f t="shared" si="21"/>
        <v>411273</v>
      </c>
      <c r="D611" s="209" t="s">
        <v>1521</v>
      </c>
      <c r="E611" s="146">
        <v>2</v>
      </c>
      <c r="F611" s="146"/>
      <c r="G611" s="146" t="s">
        <v>393</v>
      </c>
      <c r="H611" s="127" t="s">
        <v>39</v>
      </c>
      <c r="I611" s="414"/>
      <c r="J611" s="137" t="s">
        <v>424</v>
      </c>
      <c r="K611" s="42" t="s">
        <v>425</v>
      </c>
      <c r="L611" s="29" t="s">
        <v>407</v>
      </c>
      <c r="M611" s="33" t="s">
        <v>999</v>
      </c>
      <c r="N611" s="33"/>
      <c r="O611" s="33"/>
      <c r="P611" s="33"/>
    </row>
    <row r="612" spans="1:16" x14ac:dyDescent="0.25">
      <c r="A612" s="389"/>
      <c r="B612" s="198" t="s">
        <v>1522</v>
      </c>
      <c r="C612" s="146">
        <f t="shared" si="21"/>
        <v>411275</v>
      </c>
      <c r="D612" s="209" t="s">
        <v>1523</v>
      </c>
      <c r="E612" s="146">
        <v>2</v>
      </c>
      <c r="F612" s="146"/>
      <c r="G612" s="146" t="s">
        <v>393</v>
      </c>
      <c r="H612" s="127" t="s">
        <v>39</v>
      </c>
      <c r="I612" s="414"/>
      <c r="J612" s="137" t="s">
        <v>424</v>
      </c>
      <c r="K612" s="42" t="s">
        <v>425</v>
      </c>
      <c r="L612" s="29" t="s">
        <v>407</v>
      </c>
      <c r="M612" s="33" t="s">
        <v>999</v>
      </c>
      <c r="N612" s="33"/>
      <c r="O612" s="33"/>
      <c r="P612" s="33"/>
    </row>
    <row r="613" spans="1:16" x14ac:dyDescent="0.25">
      <c r="A613" s="389"/>
      <c r="B613" s="198" t="s">
        <v>1524</v>
      </c>
      <c r="C613" s="146">
        <f t="shared" si="21"/>
        <v>411277</v>
      </c>
      <c r="D613" s="209" t="s">
        <v>1525</v>
      </c>
      <c r="E613" s="146">
        <v>2</v>
      </c>
      <c r="F613" s="146"/>
      <c r="G613" s="146" t="s">
        <v>393</v>
      </c>
      <c r="H613" s="127" t="s">
        <v>39</v>
      </c>
      <c r="I613" s="414"/>
      <c r="J613" s="137" t="s">
        <v>424</v>
      </c>
      <c r="K613" s="42" t="s">
        <v>425</v>
      </c>
      <c r="L613" s="29" t="s">
        <v>407</v>
      </c>
      <c r="M613" s="33" t="s">
        <v>999</v>
      </c>
      <c r="N613" s="33"/>
      <c r="O613" s="33"/>
      <c r="P613" s="33"/>
    </row>
    <row r="614" spans="1:16" x14ac:dyDescent="0.25">
      <c r="A614" s="389"/>
      <c r="B614" s="198" t="s">
        <v>1526</v>
      </c>
      <c r="C614" s="146">
        <f t="shared" si="21"/>
        <v>411279</v>
      </c>
      <c r="D614" s="209" t="s">
        <v>1527</v>
      </c>
      <c r="E614" s="146">
        <v>2</v>
      </c>
      <c r="F614" s="146"/>
      <c r="G614" s="146" t="s">
        <v>393</v>
      </c>
      <c r="H614" s="127" t="s">
        <v>39</v>
      </c>
      <c r="I614" s="414"/>
      <c r="J614" s="137" t="s">
        <v>424</v>
      </c>
      <c r="K614" s="42" t="s">
        <v>425</v>
      </c>
      <c r="L614" s="29" t="s">
        <v>407</v>
      </c>
      <c r="M614" s="33" t="s">
        <v>999</v>
      </c>
      <c r="N614" s="33"/>
      <c r="O614" s="33"/>
      <c r="P614" s="33"/>
    </row>
    <row r="615" spans="1:16" x14ac:dyDescent="0.25">
      <c r="A615" s="389"/>
      <c r="B615" s="198" t="s">
        <v>1528</v>
      </c>
      <c r="C615" s="146">
        <f t="shared" si="21"/>
        <v>411281</v>
      </c>
      <c r="D615" s="209" t="s">
        <v>1529</v>
      </c>
      <c r="E615" s="146">
        <v>2</v>
      </c>
      <c r="F615" s="146"/>
      <c r="G615" s="146" t="s">
        <v>393</v>
      </c>
      <c r="H615" s="127" t="s">
        <v>39</v>
      </c>
      <c r="I615" s="414"/>
      <c r="J615" s="137" t="s">
        <v>424</v>
      </c>
      <c r="K615" s="42" t="s">
        <v>425</v>
      </c>
      <c r="L615" s="29" t="s">
        <v>407</v>
      </c>
      <c r="M615" s="33" t="s">
        <v>999</v>
      </c>
      <c r="N615" s="33"/>
      <c r="O615" s="33"/>
      <c r="P615" s="33"/>
    </row>
    <row r="616" spans="1:16" x14ac:dyDescent="0.25">
      <c r="A616" s="389"/>
      <c r="B616" s="198" t="s">
        <v>1530</v>
      </c>
      <c r="C616" s="146">
        <f t="shared" si="21"/>
        <v>411283</v>
      </c>
      <c r="D616" s="209" t="s">
        <v>1531</v>
      </c>
      <c r="E616" s="146">
        <v>2</v>
      </c>
      <c r="F616" s="146"/>
      <c r="G616" s="146" t="s">
        <v>393</v>
      </c>
      <c r="H616" s="127" t="s">
        <v>39</v>
      </c>
      <c r="I616" s="414"/>
      <c r="J616" s="137" t="s">
        <v>424</v>
      </c>
      <c r="K616" s="42" t="s">
        <v>425</v>
      </c>
      <c r="L616" s="29" t="s">
        <v>407</v>
      </c>
      <c r="M616" s="33" t="s">
        <v>999</v>
      </c>
      <c r="N616" s="33"/>
      <c r="O616" s="33"/>
      <c r="P616" s="33"/>
    </row>
    <row r="617" spans="1:16" x14ac:dyDescent="0.25">
      <c r="A617" s="389"/>
      <c r="B617" s="198" t="s">
        <v>1532</v>
      </c>
      <c r="C617" s="146">
        <f t="shared" si="21"/>
        <v>411285</v>
      </c>
      <c r="D617" s="209" t="s">
        <v>1533</v>
      </c>
      <c r="E617" s="146">
        <v>2</v>
      </c>
      <c r="F617" s="146"/>
      <c r="G617" s="146" t="s">
        <v>393</v>
      </c>
      <c r="H617" s="127" t="s">
        <v>39</v>
      </c>
      <c r="I617" s="414"/>
      <c r="J617" s="137" t="s">
        <v>424</v>
      </c>
      <c r="K617" s="42" t="s">
        <v>425</v>
      </c>
      <c r="L617" s="29" t="s">
        <v>407</v>
      </c>
      <c r="M617" s="33" t="s">
        <v>999</v>
      </c>
      <c r="N617" s="33"/>
      <c r="O617" s="33"/>
      <c r="P617" s="33"/>
    </row>
    <row r="618" spans="1:16" x14ac:dyDescent="0.25">
      <c r="A618" s="389"/>
      <c r="B618" s="198" t="s">
        <v>1534</v>
      </c>
      <c r="C618" s="146">
        <f t="shared" si="21"/>
        <v>411287</v>
      </c>
      <c r="D618" s="209" t="s">
        <v>1535</v>
      </c>
      <c r="E618" s="146">
        <v>2</v>
      </c>
      <c r="F618" s="146"/>
      <c r="G618" s="146" t="s">
        <v>393</v>
      </c>
      <c r="H618" s="127" t="s">
        <v>39</v>
      </c>
      <c r="I618" s="414"/>
      <c r="J618" s="137" t="s">
        <v>424</v>
      </c>
      <c r="K618" s="42" t="s">
        <v>425</v>
      </c>
      <c r="L618" s="29" t="s">
        <v>407</v>
      </c>
      <c r="M618" s="33" t="s">
        <v>999</v>
      </c>
      <c r="N618" s="33"/>
      <c r="O618" s="33"/>
      <c r="P618" s="33"/>
    </row>
    <row r="619" spans="1:16" x14ac:dyDescent="0.25">
      <c r="A619" s="389"/>
      <c r="B619" s="198" t="s">
        <v>1536</v>
      </c>
      <c r="C619" s="146">
        <f t="shared" si="21"/>
        <v>411289</v>
      </c>
      <c r="D619" s="209" t="s">
        <v>1537</v>
      </c>
      <c r="E619" s="146">
        <v>2</v>
      </c>
      <c r="F619" s="146"/>
      <c r="G619" s="146" t="s">
        <v>393</v>
      </c>
      <c r="H619" s="127" t="s">
        <v>39</v>
      </c>
      <c r="I619" s="414"/>
      <c r="J619" s="137" t="s">
        <v>424</v>
      </c>
      <c r="K619" s="42" t="s">
        <v>425</v>
      </c>
      <c r="L619" s="29" t="s">
        <v>407</v>
      </c>
      <c r="M619" s="33" t="s">
        <v>999</v>
      </c>
      <c r="N619" s="33"/>
      <c r="O619" s="33"/>
      <c r="P619" s="33"/>
    </row>
    <row r="620" spans="1:16" x14ac:dyDescent="0.25">
      <c r="A620" s="389"/>
      <c r="B620" s="198" t="s">
        <v>1538</v>
      </c>
      <c r="C620" s="146">
        <f t="shared" si="21"/>
        <v>411291</v>
      </c>
      <c r="D620" s="209" t="s">
        <v>1539</v>
      </c>
      <c r="E620" s="146">
        <v>2</v>
      </c>
      <c r="F620" s="146"/>
      <c r="G620" s="146" t="s">
        <v>393</v>
      </c>
      <c r="H620" s="127" t="s">
        <v>39</v>
      </c>
      <c r="I620" s="414"/>
      <c r="J620" s="137" t="s">
        <v>424</v>
      </c>
      <c r="K620" s="42" t="s">
        <v>425</v>
      </c>
      <c r="L620" s="29" t="s">
        <v>407</v>
      </c>
      <c r="M620" s="33" t="s">
        <v>999</v>
      </c>
      <c r="N620" s="33"/>
      <c r="O620" s="33"/>
      <c r="P620" s="33"/>
    </row>
    <row r="621" spans="1:16" x14ac:dyDescent="0.25">
      <c r="A621" s="389"/>
      <c r="B621" s="198" t="s">
        <v>1540</v>
      </c>
      <c r="C621" s="146">
        <f t="shared" si="21"/>
        <v>411293</v>
      </c>
      <c r="D621" s="209" t="s">
        <v>1541</v>
      </c>
      <c r="E621" s="146">
        <v>2</v>
      </c>
      <c r="F621" s="146"/>
      <c r="G621" s="146" t="s">
        <v>393</v>
      </c>
      <c r="H621" s="127" t="s">
        <v>39</v>
      </c>
      <c r="I621" s="414"/>
      <c r="J621" s="137" t="s">
        <v>424</v>
      </c>
      <c r="K621" s="42" t="s">
        <v>425</v>
      </c>
      <c r="L621" s="29" t="s">
        <v>407</v>
      </c>
      <c r="M621" s="33" t="s">
        <v>999</v>
      </c>
      <c r="N621" s="33"/>
      <c r="O621" s="33"/>
      <c r="P621" s="33"/>
    </row>
    <row r="622" spans="1:16" x14ac:dyDescent="0.25">
      <c r="A622" s="389"/>
      <c r="B622" s="198" t="s">
        <v>1542</v>
      </c>
      <c r="C622" s="146">
        <f t="shared" si="21"/>
        <v>411295</v>
      </c>
      <c r="D622" s="209" t="s">
        <v>1543</v>
      </c>
      <c r="E622" s="146">
        <v>2</v>
      </c>
      <c r="F622" s="146"/>
      <c r="G622" s="146" t="s">
        <v>393</v>
      </c>
      <c r="H622" s="127" t="s">
        <v>39</v>
      </c>
      <c r="I622" s="414"/>
      <c r="J622" s="137" t="s">
        <v>424</v>
      </c>
      <c r="K622" s="42" t="s">
        <v>425</v>
      </c>
      <c r="L622" s="29" t="s">
        <v>407</v>
      </c>
      <c r="M622" s="33" t="s">
        <v>999</v>
      </c>
      <c r="N622" s="33"/>
      <c r="O622" s="33"/>
      <c r="P622" s="33"/>
    </row>
    <row r="623" spans="1:16" x14ac:dyDescent="0.25">
      <c r="A623" s="389"/>
      <c r="B623" s="198" t="s">
        <v>1544</v>
      </c>
      <c r="C623" s="146">
        <f t="shared" si="21"/>
        <v>411297</v>
      </c>
      <c r="D623" s="209" t="s">
        <v>1545</v>
      </c>
      <c r="E623" s="146">
        <v>2</v>
      </c>
      <c r="F623" s="146"/>
      <c r="G623" s="146" t="s">
        <v>393</v>
      </c>
      <c r="H623" s="127" t="s">
        <v>39</v>
      </c>
      <c r="I623" s="414"/>
      <c r="J623" s="137" t="s">
        <v>424</v>
      </c>
      <c r="K623" s="42" t="s">
        <v>425</v>
      </c>
      <c r="L623" s="29" t="s">
        <v>407</v>
      </c>
      <c r="M623" s="33" t="s">
        <v>999</v>
      </c>
      <c r="N623" s="33"/>
      <c r="O623" s="33"/>
      <c r="P623" s="33"/>
    </row>
    <row r="624" spans="1:16" x14ac:dyDescent="0.25">
      <c r="A624" s="389"/>
      <c r="B624" s="198" t="s">
        <v>1546</v>
      </c>
      <c r="C624" s="146">
        <f t="shared" si="21"/>
        <v>411299</v>
      </c>
      <c r="D624" s="209" t="s">
        <v>1547</v>
      </c>
      <c r="E624" s="146">
        <v>2</v>
      </c>
      <c r="F624" s="146"/>
      <c r="G624" s="146" t="s">
        <v>393</v>
      </c>
      <c r="H624" s="127" t="s">
        <v>39</v>
      </c>
      <c r="I624" s="414"/>
      <c r="J624" s="137" t="s">
        <v>424</v>
      </c>
      <c r="K624" s="42" t="s">
        <v>425</v>
      </c>
      <c r="L624" s="29" t="s">
        <v>407</v>
      </c>
      <c r="M624" s="33" t="s">
        <v>999</v>
      </c>
      <c r="N624" s="33"/>
      <c r="O624" s="33"/>
      <c r="P624" s="33"/>
    </row>
    <row r="625" spans="1:16" x14ac:dyDescent="0.25">
      <c r="A625" s="389"/>
      <c r="B625" s="198" t="s">
        <v>1548</v>
      </c>
      <c r="C625" s="146">
        <f t="shared" si="21"/>
        <v>411301</v>
      </c>
      <c r="D625" s="209" t="s">
        <v>1549</v>
      </c>
      <c r="E625" s="146">
        <v>2</v>
      </c>
      <c r="F625" s="146"/>
      <c r="G625" s="146" t="s">
        <v>393</v>
      </c>
      <c r="H625" s="127" t="s">
        <v>39</v>
      </c>
      <c r="I625" s="414"/>
      <c r="J625" s="137" t="s">
        <v>424</v>
      </c>
      <c r="K625" s="42" t="s">
        <v>425</v>
      </c>
      <c r="L625" s="29" t="s">
        <v>407</v>
      </c>
      <c r="M625" s="33" t="s">
        <v>999</v>
      </c>
      <c r="N625" s="33"/>
      <c r="O625" s="33"/>
      <c r="P625" s="33"/>
    </row>
    <row r="626" spans="1:16" ht="52.8" x14ac:dyDescent="0.25">
      <c r="A626" s="389"/>
      <c r="B626" s="198" t="s">
        <v>1550</v>
      </c>
      <c r="C626" s="477">
        <f t="shared" si="21"/>
        <v>411303</v>
      </c>
      <c r="D626" s="209" t="s">
        <v>1551</v>
      </c>
      <c r="E626" s="146">
        <v>1</v>
      </c>
      <c r="F626" s="476" t="s">
        <v>3337</v>
      </c>
      <c r="G626" s="146" t="s">
        <v>393</v>
      </c>
      <c r="H626" s="127" t="s">
        <v>38</v>
      </c>
      <c r="I626" s="479" t="s">
        <v>1552</v>
      </c>
      <c r="J626" s="137" t="s">
        <v>424</v>
      </c>
      <c r="K626" s="42" t="s">
        <v>425</v>
      </c>
      <c r="L626" s="29" t="s">
        <v>407</v>
      </c>
      <c r="M626" s="33"/>
      <c r="N626" s="33">
        <v>0</v>
      </c>
      <c r="O626" s="33">
        <v>4</v>
      </c>
      <c r="P626" s="33">
        <v>0</v>
      </c>
    </row>
    <row r="627" spans="1:16" ht="52.8" x14ac:dyDescent="0.25">
      <c r="A627" s="389"/>
      <c r="B627" s="198" t="s">
        <v>1553</v>
      </c>
      <c r="C627" s="477">
        <f t="shared" si="21"/>
        <v>411304</v>
      </c>
      <c r="D627" s="209" t="s">
        <v>1554</v>
      </c>
      <c r="E627" s="146">
        <v>1</v>
      </c>
      <c r="F627" s="476" t="s">
        <v>3337</v>
      </c>
      <c r="G627" s="146" t="s">
        <v>393</v>
      </c>
      <c r="H627" s="127" t="s">
        <v>38</v>
      </c>
      <c r="I627" s="479" t="s">
        <v>1552</v>
      </c>
      <c r="J627" s="137" t="s">
        <v>424</v>
      </c>
      <c r="K627" s="42" t="s">
        <v>425</v>
      </c>
      <c r="L627" s="29" t="s">
        <v>407</v>
      </c>
      <c r="M627" s="33"/>
      <c r="N627" s="33">
        <v>0</v>
      </c>
      <c r="O627" s="33">
        <v>4</v>
      </c>
      <c r="P627" s="33">
        <v>0</v>
      </c>
    </row>
    <row r="628" spans="1:16" ht="52.8" x14ac:dyDescent="0.25">
      <c r="A628" s="389"/>
      <c r="B628" s="198" t="s">
        <v>1555</v>
      </c>
      <c r="C628" s="477">
        <f t="shared" si="21"/>
        <v>411305</v>
      </c>
      <c r="D628" s="209" t="s">
        <v>1556</v>
      </c>
      <c r="E628" s="146">
        <v>1</v>
      </c>
      <c r="F628" s="476" t="s">
        <v>3337</v>
      </c>
      <c r="G628" s="146" t="s">
        <v>393</v>
      </c>
      <c r="H628" s="127" t="s">
        <v>38</v>
      </c>
      <c r="I628" s="479" t="s">
        <v>1552</v>
      </c>
      <c r="J628" s="137" t="s">
        <v>424</v>
      </c>
      <c r="K628" s="42" t="s">
        <v>425</v>
      </c>
      <c r="L628" s="29" t="s">
        <v>407</v>
      </c>
      <c r="M628" s="33"/>
      <c r="N628" s="33">
        <v>0</v>
      </c>
      <c r="O628" s="33">
        <v>4</v>
      </c>
      <c r="P628" s="33">
        <v>0</v>
      </c>
    </row>
    <row r="629" spans="1:16" ht="52.8" x14ac:dyDescent="0.25">
      <c r="A629" s="389"/>
      <c r="B629" s="198" t="s">
        <v>1557</v>
      </c>
      <c r="C629" s="477">
        <f t="shared" si="21"/>
        <v>411306</v>
      </c>
      <c r="D629" s="209" t="s">
        <v>1558</v>
      </c>
      <c r="E629" s="146">
        <v>1</v>
      </c>
      <c r="F629" s="476" t="s">
        <v>3337</v>
      </c>
      <c r="G629" s="146" t="s">
        <v>393</v>
      </c>
      <c r="H629" s="127" t="s">
        <v>38</v>
      </c>
      <c r="I629" s="479" t="s">
        <v>1552</v>
      </c>
      <c r="J629" s="137" t="s">
        <v>424</v>
      </c>
      <c r="K629" s="42" t="s">
        <v>425</v>
      </c>
      <c r="L629" s="29" t="s">
        <v>407</v>
      </c>
      <c r="M629" s="33"/>
      <c r="N629" s="33">
        <v>0</v>
      </c>
      <c r="O629" s="33">
        <v>4</v>
      </c>
      <c r="P629" s="33">
        <v>0</v>
      </c>
    </row>
    <row r="630" spans="1:16" ht="52.8" x14ac:dyDescent="0.25">
      <c r="A630" s="389"/>
      <c r="B630" s="198" t="s">
        <v>1559</v>
      </c>
      <c r="C630" s="477">
        <f t="shared" si="21"/>
        <v>411307</v>
      </c>
      <c r="D630" s="209" t="s">
        <v>1560</v>
      </c>
      <c r="E630" s="146">
        <v>1</v>
      </c>
      <c r="F630" s="476" t="s">
        <v>3337</v>
      </c>
      <c r="G630" s="146" t="s">
        <v>393</v>
      </c>
      <c r="H630" s="127" t="s">
        <v>38</v>
      </c>
      <c r="I630" s="479" t="s">
        <v>1552</v>
      </c>
      <c r="J630" s="137" t="s">
        <v>424</v>
      </c>
      <c r="K630" s="42" t="s">
        <v>425</v>
      </c>
      <c r="L630" s="29" t="s">
        <v>407</v>
      </c>
      <c r="M630" s="33"/>
      <c r="N630" s="33">
        <v>0</v>
      </c>
      <c r="O630" s="33">
        <v>4</v>
      </c>
      <c r="P630" s="33">
        <v>0</v>
      </c>
    </row>
    <row r="631" spans="1:16" ht="52.8" x14ac:dyDescent="0.25">
      <c r="A631" s="389"/>
      <c r="B631" s="198" t="s">
        <v>1561</v>
      </c>
      <c r="C631" s="477">
        <f t="shared" si="21"/>
        <v>411308</v>
      </c>
      <c r="D631" s="209" t="s">
        <v>1562</v>
      </c>
      <c r="E631" s="146">
        <v>1</v>
      </c>
      <c r="F631" s="476" t="s">
        <v>3337</v>
      </c>
      <c r="G631" s="146" t="s">
        <v>393</v>
      </c>
      <c r="H631" s="127" t="s">
        <v>38</v>
      </c>
      <c r="I631" s="479" t="s">
        <v>1552</v>
      </c>
      <c r="J631" s="137" t="s">
        <v>424</v>
      </c>
      <c r="K631" s="42" t="s">
        <v>425</v>
      </c>
      <c r="L631" s="29" t="s">
        <v>407</v>
      </c>
      <c r="M631" s="33"/>
      <c r="N631" s="33">
        <v>0</v>
      </c>
      <c r="O631" s="33">
        <v>4</v>
      </c>
      <c r="P631" s="33">
        <v>0</v>
      </c>
    </row>
    <row r="632" spans="1:16" ht="52.8" x14ac:dyDescent="0.25">
      <c r="A632" s="389"/>
      <c r="B632" s="198" t="s">
        <v>1563</v>
      </c>
      <c r="C632" s="477">
        <f t="shared" si="21"/>
        <v>411309</v>
      </c>
      <c r="D632" s="209" t="s">
        <v>1564</v>
      </c>
      <c r="E632" s="146">
        <v>1</v>
      </c>
      <c r="F632" s="476" t="s">
        <v>3337</v>
      </c>
      <c r="G632" s="146" t="s">
        <v>393</v>
      </c>
      <c r="H632" s="127" t="s">
        <v>38</v>
      </c>
      <c r="I632" s="479" t="s">
        <v>1552</v>
      </c>
      <c r="J632" s="137" t="s">
        <v>424</v>
      </c>
      <c r="K632" s="42" t="s">
        <v>425</v>
      </c>
      <c r="L632" s="29" t="s">
        <v>407</v>
      </c>
      <c r="M632" s="33"/>
      <c r="N632" s="33">
        <v>0</v>
      </c>
      <c r="O632" s="33">
        <v>4</v>
      </c>
      <c r="P632" s="33">
        <v>0</v>
      </c>
    </row>
    <row r="633" spans="1:16" ht="52.8" x14ac:dyDescent="0.25">
      <c r="A633" s="389"/>
      <c r="B633" s="198" t="s">
        <v>1565</v>
      </c>
      <c r="C633" s="477">
        <f t="shared" si="21"/>
        <v>411310</v>
      </c>
      <c r="D633" s="209" t="s">
        <v>1566</v>
      </c>
      <c r="E633" s="146">
        <v>1</v>
      </c>
      <c r="F633" s="476" t="s">
        <v>3337</v>
      </c>
      <c r="G633" s="146" t="s">
        <v>393</v>
      </c>
      <c r="H633" s="127" t="s">
        <v>38</v>
      </c>
      <c r="I633" s="479" t="s">
        <v>1552</v>
      </c>
      <c r="J633" s="137" t="s">
        <v>424</v>
      </c>
      <c r="K633" s="42" t="s">
        <v>425</v>
      </c>
      <c r="L633" s="29" t="s">
        <v>407</v>
      </c>
      <c r="M633" s="33"/>
      <c r="N633" s="33">
        <v>0</v>
      </c>
      <c r="O633" s="33">
        <v>4</v>
      </c>
      <c r="P633" s="33">
        <v>0</v>
      </c>
    </row>
    <row r="634" spans="1:16" ht="52.8" x14ac:dyDescent="0.25">
      <c r="A634" s="389"/>
      <c r="B634" s="198" t="s">
        <v>1567</v>
      </c>
      <c r="C634" s="477">
        <f t="shared" si="21"/>
        <v>411311</v>
      </c>
      <c r="D634" s="209" t="s">
        <v>1568</v>
      </c>
      <c r="E634" s="146">
        <v>1</v>
      </c>
      <c r="F634" s="476" t="s">
        <v>3337</v>
      </c>
      <c r="G634" s="146" t="s">
        <v>393</v>
      </c>
      <c r="H634" s="127" t="s">
        <v>38</v>
      </c>
      <c r="I634" s="479" t="s">
        <v>1552</v>
      </c>
      <c r="J634" s="137" t="s">
        <v>424</v>
      </c>
      <c r="K634" s="42" t="s">
        <v>425</v>
      </c>
      <c r="L634" s="29" t="s">
        <v>407</v>
      </c>
      <c r="M634" s="33"/>
      <c r="N634" s="33">
        <v>0</v>
      </c>
      <c r="O634" s="33">
        <v>4</v>
      </c>
      <c r="P634" s="33">
        <v>0</v>
      </c>
    </row>
    <row r="635" spans="1:16" ht="52.8" x14ac:dyDescent="0.25">
      <c r="A635" s="389"/>
      <c r="B635" s="198" t="s">
        <v>1569</v>
      </c>
      <c r="C635" s="477">
        <f t="shared" si="21"/>
        <v>411312</v>
      </c>
      <c r="D635" s="209" t="s">
        <v>1570</v>
      </c>
      <c r="E635" s="146">
        <v>1</v>
      </c>
      <c r="F635" s="476" t="s">
        <v>3337</v>
      </c>
      <c r="G635" s="146" t="s">
        <v>393</v>
      </c>
      <c r="H635" s="127" t="s">
        <v>38</v>
      </c>
      <c r="I635" s="479" t="s">
        <v>1552</v>
      </c>
      <c r="J635" s="137" t="s">
        <v>424</v>
      </c>
      <c r="K635" s="42" t="s">
        <v>425</v>
      </c>
      <c r="L635" s="29" t="s">
        <v>407</v>
      </c>
      <c r="M635" s="33"/>
      <c r="N635" s="33">
        <v>0</v>
      </c>
      <c r="O635" s="33">
        <v>4</v>
      </c>
      <c r="P635" s="33">
        <v>0</v>
      </c>
    </row>
    <row r="636" spans="1:16" ht="52.8" x14ac:dyDescent="0.25">
      <c r="A636" s="389"/>
      <c r="B636" s="198" t="s">
        <v>1571</v>
      </c>
      <c r="C636" s="477">
        <f t="shared" si="21"/>
        <v>411313</v>
      </c>
      <c r="D636" s="209" t="s">
        <v>1572</v>
      </c>
      <c r="E636" s="146">
        <v>1</v>
      </c>
      <c r="F636" s="476" t="s">
        <v>3337</v>
      </c>
      <c r="G636" s="146" t="s">
        <v>393</v>
      </c>
      <c r="H636" s="127" t="s">
        <v>38</v>
      </c>
      <c r="I636" s="479" t="s">
        <v>1552</v>
      </c>
      <c r="J636" s="137" t="s">
        <v>424</v>
      </c>
      <c r="K636" s="42" t="s">
        <v>425</v>
      </c>
      <c r="L636" s="29" t="s">
        <v>407</v>
      </c>
      <c r="M636" s="33"/>
      <c r="N636" s="33">
        <v>0</v>
      </c>
      <c r="O636" s="33">
        <v>4</v>
      </c>
      <c r="P636" s="33">
        <v>0</v>
      </c>
    </row>
    <row r="637" spans="1:16" ht="52.8" x14ac:dyDescent="0.25">
      <c r="A637" s="389"/>
      <c r="B637" s="198" t="s">
        <v>1573</v>
      </c>
      <c r="C637" s="477">
        <f t="shared" si="21"/>
        <v>411314</v>
      </c>
      <c r="D637" s="209" t="s">
        <v>1574</v>
      </c>
      <c r="E637" s="146">
        <v>1</v>
      </c>
      <c r="F637" s="476" t="s">
        <v>3337</v>
      </c>
      <c r="G637" s="146" t="s">
        <v>393</v>
      </c>
      <c r="H637" s="127" t="s">
        <v>38</v>
      </c>
      <c r="I637" s="479" t="s">
        <v>1552</v>
      </c>
      <c r="J637" s="137" t="s">
        <v>424</v>
      </c>
      <c r="K637" s="42" t="s">
        <v>425</v>
      </c>
      <c r="L637" s="29" t="s">
        <v>407</v>
      </c>
      <c r="M637" s="33"/>
      <c r="N637" s="33">
        <v>0</v>
      </c>
      <c r="O637" s="33">
        <v>4</v>
      </c>
      <c r="P637" s="33">
        <v>0</v>
      </c>
    </row>
    <row r="638" spans="1:16" ht="52.8" x14ac:dyDescent="0.25">
      <c r="A638" s="389"/>
      <c r="B638" s="198" t="s">
        <v>1575</v>
      </c>
      <c r="C638" s="477">
        <f t="shared" si="21"/>
        <v>411315</v>
      </c>
      <c r="D638" s="209" t="s">
        <v>1576</v>
      </c>
      <c r="E638" s="146">
        <v>1</v>
      </c>
      <c r="F638" s="476" t="s">
        <v>3337</v>
      </c>
      <c r="G638" s="146" t="s">
        <v>393</v>
      </c>
      <c r="H638" s="127" t="s">
        <v>38</v>
      </c>
      <c r="I638" s="479" t="s">
        <v>1552</v>
      </c>
      <c r="J638" s="137" t="s">
        <v>424</v>
      </c>
      <c r="K638" s="42" t="s">
        <v>425</v>
      </c>
      <c r="L638" s="29" t="s">
        <v>407</v>
      </c>
      <c r="M638" s="33"/>
      <c r="N638" s="33">
        <v>0</v>
      </c>
      <c r="O638" s="33">
        <v>4</v>
      </c>
      <c r="P638" s="33">
        <v>0</v>
      </c>
    </row>
    <row r="639" spans="1:16" ht="52.8" x14ac:dyDescent="0.25">
      <c r="A639" s="389"/>
      <c r="B639" s="198" t="s">
        <v>1577</v>
      </c>
      <c r="C639" s="477">
        <f t="shared" si="21"/>
        <v>411316</v>
      </c>
      <c r="D639" s="209" t="s">
        <v>1578</v>
      </c>
      <c r="E639" s="146">
        <v>1</v>
      </c>
      <c r="F639" s="476" t="s">
        <v>3337</v>
      </c>
      <c r="G639" s="146" t="s">
        <v>393</v>
      </c>
      <c r="H639" s="127" t="s">
        <v>38</v>
      </c>
      <c r="I639" s="479" t="s">
        <v>1552</v>
      </c>
      <c r="J639" s="137" t="s">
        <v>424</v>
      </c>
      <c r="K639" s="42" t="s">
        <v>425</v>
      </c>
      <c r="L639" s="29" t="s">
        <v>407</v>
      </c>
      <c r="M639" s="33"/>
      <c r="N639" s="33">
        <v>0</v>
      </c>
      <c r="O639" s="33">
        <v>4</v>
      </c>
      <c r="P639" s="33">
        <v>0</v>
      </c>
    </row>
    <row r="640" spans="1:16" ht="52.8" x14ac:dyDescent="0.25">
      <c r="A640" s="389"/>
      <c r="B640" s="198" t="s">
        <v>1579</v>
      </c>
      <c r="C640" s="477">
        <f t="shared" si="21"/>
        <v>411317</v>
      </c>
      <c r="D640" s="209" t="s">
        <v>1580</v>
      </c>
      <c r="E640" s="146">
        <v>1</v>
      </c>
      <c r="F640" s="476" t="s">
        <v>3337</v>
      </c>
      <c r="G640" s="146" t="s">
        <v>393</v>
      </c>
      <c r="H640" s="127" t="s">
        <v>38</v>
      </c>
      <c r="I640" s="479" t="s">
        <v>1552</v>
      </c>
      <c r="J640" s="137" t="s">
        <v>424</v>
      </c>
      <c r="K640" s="42" t="s">
        <v>425</v>
      </c>
      <c r="L640" s="29" t="s">
        <v>407</v>
      </c>
      <c r="M640" s="33"/>
      <c r="N640" s="33">
        <v>0</v>
      </c>
      <c r="O640" s="33">
        <v>4</v>
      </c>
      <c r="P640" s="33">
        <v>0</v>
      </c>
    </row>
    <row r="641" spans="1:16" ht="52.8" x14ac:dyDescent="0.25">
      <c r="A641" s="389"/>
      <c r="B641" s="198" t="s">
        <v>1581</v>
      </c>
      <c r="C641" s="477">
        <f t="shared" si="21"/>
        <v>411318</v>
      </c>
      <c r="D641" s="209" t="s">
        <v>1582</v>
      </c>
      <c r="E641" s="146">
        <v>1</v>
      </c>
      <c r="F641" s="476" t="s">
        <v>3337</v>
      </c>
      <c r="G641" s="146" t="s">
        <v>393</v>
      </c>
      <c r="H641" s="127" t="s">
        <v>38</v>
      </c>
      <c r="I641" s="479" t="s">
        <v>1552</v>
      </c>
      <c r="J641" s="137" t="s">
        <v>424</v>
      </c>
      <c r="K641" s="42" t="s">
        <v>425</v>
      </c>
      <c r="L641" s="29" t="s">
        <v>407</v>
      </c>
      <c r="M641" s="33"/>
      <c r="N641" s="33">
        <v>0</v>
      </c>
      <c r="O641" s="33">
        <v>4</v>
      </c>
      <c r="P641" s="33">
        <v>0</v>
      </c>
    </row>
    <row r="642" spans="1:16" ht="52.8" x14ac:dyDescent="0.25">
      <c r="A642" s="389"/>
      <c r="B642" s="198" t="s">
        <v>1583</v>
      </c>
      <c r="C642" s="477">
        <f t="shared" si="21"/>
        <v>411319</v>
      </c>
      <c r="D642" s="209" t="s">
        <v>1584</v>
      </c>
      <c r="E642" s="146">
        <v>1</v>
      </c>
      <c r="F642" s="476" t="s">
        <v>3337</v>
      </c>
      <c r="G642" s="146" t="s">
        <v>393</v>
      </c>
      <c r="H642" s="127" t="s">
        <v>38</v>
      </c>
      <c r="I642" s="479" t="s">
        <v>1552</v>
      </c>
      <c r="J642" s="137" t="s">
        <v>424</v>
      </c>
      <c r="K642" s="42" t="s">
        <v>425</v>
      </c>
      <c r="L642" s="29" t="s">
        <v>407</v>
      </c>
      <c r="M642" s="33"/>
      <c r="N642" s="33">
        <v>0</v>
      </c>
      <c r="O642" s="33">
        <v>4</v>
      </c>
      <c r="P642" s="33">
        <v>0</v>
      </c>
    </row>
    <row r="643" spans="1:16" ht="52.8" x14ac:dyDescent="0.25">
      <c r="A643" s="389"/>
      <c r="B643" s="198" t="s">
        <v>1585</v>
      </c>
      <c r="C643" s="477">
        <f t="shared" si="21"/>
        <v>411320</v>
      </c>
      <c r="D643" s="209" t="s">
        <v>1586</v>
      </c>
      <c r="E643" s="146">
        <v>1</v>
      </c>
      <c r="F643" s="476" t="s">
        <v>3337</v>
      </c>
      <c r="G643" s="146" t="s">
        <v>393</v>
      </c>
      <c r="H643" s="127" t="s">
        <v>38</v>
      </c>
      <c r="I643" s="479" t="s">
        <v>1552</v>
      </c>
      <c r="J643" s="137" t="s">
        <v>424</v>
      </c>
      <c r="K643" s="42" t="s">
        <v>425</v>
      </c>
      <c r="L643" s="29" t="s">
        <v>407</v>
      </c>
      <c r="M643" s="33"/>
      <c r="N643" s="33">
        <v>0</v>
      </c>
      <c r="O643" s="33">
        <v>4</v>
      </c>
      <c r="P643" s="33">
        <v>0</v>
      </c>
    </row>
    <row r="644" spans="1:16" ht="52.8" x14ac:dyDescent="0.25">
      <c r="A644" s="389"/>
      <c r="B644" s="198" t="s">
        <v>1587</v>
      </c>
      <c r="C644" s="477">
        <f t="shared" si="21"/>
        <v>411321</v>
      </c>
      <c r="D644" s="209" t="s">
        <v>1588</v>
      </c>
      <c r="E644" s="146">
        <v>1</v>
      </c>
      <c r="F644" s="476" t="s">
        <v>3337</v>
      </c>
      <c r="G644" s="146" t="s">
        <v>393</v>
      </c>
      <c r="H644" s="127" t="s">
        <v>38</v>
      </c>
      <c r="I644" s="479" t="s">
        <v>1552</v>
      </c>
      <c r="J644" s="137" t="s">
        <v>424</v>
      </c>
      <c r="K644" s="42" t="s">
        <v>425</v>
      </c>
      <c r="L644" s="29" t="s">
        <v>407</v>
      </c>
      <c r="M644" s="33"/>
      <c r="N644" s="33">
        <v>0</v>
      </c>
      <c r="O644" s="33">
        <v>4</v>
      </c>
      <c r="P644" s="33">
        <v>0</v>
      </c>
    </row>
    <row r="645" spans="1:16" ht="52.8" x14ac:dyDescent="0.25">
      <c r="A645" s="389"/>
      <c r="B645" s="198" t="s">
        <v>1589</v>
      </c>
      <c r="C645" s="477">
        <f t="shared" si="21"/>
        <v>411322</v>
      </c>
      <c r="D645" s="209" t="s">
        <v>1590</v>
      </c>
      <c r="E645" s="146">
        <v>1</v>
      </c>
      <c r="F645" s="476" t="s">
        <v>3337</v>
      </c>
      <c r="G645" s="146" t="s">
        <v>393</v>
      </c>
      <c r="H645" s="127" t="s">
        <v>38</v>
      </c>
      <c r="I645" s="479" t="s">
        <v>1552</v>
      </c>
      <c r="J645" s="137" t="s">
        <v>424</v>
      </c>
      <c r="K645" s="42" t="s">
        <v>425</v>
      </c>
      <c r="L645" s="29" t="s">
        <v>407</v>
      </c>
      <c r="M645" s="33"/>
      <c r="N645" s="33">
        <v>0</v>
      </c>
      <c r="O645" s="33">
        <v>4</v>
      </c>
      <c r="P645" s="33">
        <v>0</v>
      </c>
    </row>
    <row r="646" spans="1:16" ht="52.8" x14ac:dyDescent="0.25">
      <c r="A646" s="389"/>
      <c r="B646" s="198" t="s">
        <v>1591</v>
      </c>
      <c r="C646" s="477">
        <f t="shared" si="21"/>
        <v>411323</v>
      </c>
      <c r="D646" s="209" t="s">
        <v>1592</v>
      </c>
      <c r="E646" s="146">
        <v>1</v>
      </c>
      <c r="F646" s="476" t="s">
        <v>3337</v>
      </c>
      <c r="G646" s="146" t="s">
        <v>393</v>
      </c>
      <c r="H646" s="127" t="s">
        <v>38</v>
      </c>
      <c r="I646" s="479" t="s">
        <v>1552</v>
      </c>
      <c r="J646" s="137" t="s">
        <v>424</v>
      </c>
      <c r="K646" s="42" t="s">
        <v>425</v>
      </c>
      <c r="L646" s="29" t="s">
        <v>407</v>
      </c>
      <c r="M646" s="33"/>
      <c r="N646" s="33">
        <v>0</v>
      </c>
      <c r="O646" s="33">
        <v>4</v>
      </c>
      <c r="P646" s="33">
        <v>0</v>
      </c>
    </row>
    <row r="647" spans="1:16" ht="52.8" x14ac:dyDescent="0.25">
      <c r="A647" s="389"/>
      <c r="B647" s="198" t="s">
        <v>1593</v>
      </c>
      <c r="C647" s="477">
        <f t="shared" si="21"/>
        <v>411324</v>
      </c>
      <c r="D647" s="209" t="s">
        <v>1594</v>
      </c>
      <c r="E647" s="146">
        <v>1</v>
      </c>
      <c r="F647" s="476" t="s">
        <v>3337</v>
      </c>
      <c r="G647" s="146" t="s">
        <v>393</v>
      </c>
      <c r="H647" s="127" t="s">
        <v>38</v>
      </c>
      <c r="I647" s="479" t="s">
        <v>1552</v>
      </c>
      <c r="J647" s="137" t="s">
        <v>424</v>
      </c>
      <c r="K647" s="42" t="s">
        <v>425</v>
      </c>
      <c r="L647" s="29" t="s">
        <v>407</v>
      </c>
      <c r="M647" s="33"/>
      <c r="N647" s="33">
        <v>0</v>
      </c>
      <c r="O647" s="33">
        <v>4</v>
      </c>
      <c r="P647" s="33">
        <v>0</v>
      </c>
    </row>
    <row r="648" spans="1:16" ht="52.8" x14ac:dyDescent="0.25">
      <c r="A648" s="389"/>
      <c r="B648" s="198" t="s">
        <v>1595</v>
      </c>
      <c r="C648" s="477">
        <f t="shared" si="21"/>
        <v>411325</v>
      </c>
      <c r="D648" s="209" t="s">
        <v>1596</v>
      </c>
      <c r="E648" s="146">
        <v>1</v>
      </c>
      <c r="F648" s="476" t="s">
        <v>3337</v>
      </c>
      <c r="G648" s="146" t="s">
        <v>393</v>
      </c>
      <c r="H648" s="127" t="s">
        <v>38</v>
      </c>
      <c r="I648" s="479" t="s">
        <v>1552</v>
      </c>
      <c r="J648" s="137" t="s">
        <v>424</v>
      </c>
      <c r="K648" s="42" t="s">
        <v>425</v>
      </c>
      <c r="L648" s="29" t="s">
        <v>407</v>
      </c>
      <c r="M648" s="33"/>
      <c r="N648" s="33">
        <v>0</v>
      </c>
      <c r="O648" s="33">
        <v>4</v>
      </c>
      <c r="P648" s="33">
        <v>0</v>
      </c>
    </row>
    <row r="649" spans="1:16" ht="52.8" x14ac:dyDescent="0.25">
      <c r="A649" s="389"/>
      <c r="B649" s="198" t="s">
        <v>1597</v>
      </c>
      <c r="C649" s="477">
        <f t="shared" si="21"/>
        <v>411326</v>
      </c>
      <c r="D649" s="209" t="s">
        <v>1598</v>
      </c>
      <c r="E649" s="146">
        <v>1</v>
      </c>
      <c r="F649" s="476" t="s">
        <v>3337</v>
      </c>
      <c r="G649" s="146" t="s">
        <v>393</v>
      </c>
      <c r="H649" s="127" t="s">
        <v>38</v>
      </c>
      <c r="I649" s="479" t="s">
        <v>1552</v>
      </c>
      <c r="J649" s="137" t="s">
        <v>424</v>
      </c>
      <c r="K649" s="42" t="s">
        <v>425</v>
      </c>
      <c r="L649" s="29" t="s">
        <v>407</v>
      </c>
      <c r="M649" s="33"/>
      <c r="N649" s="33">
        <v>0</v>
      </c>
      <c r="O649" s="33">
        <v>4</v>
      </c>
      <c r="P649" s="33">
        <v>0</v>
      </c>
    </row>
    <row r="650" spans="1:16" ht="52.8" x14ac:dyDescent="0.25">
      <c r="A650" s="389"/>
      <c r="B650" s="198" t="s">
        <v>1599</v>
      </c>
      <c r="C650" s="477">
        <f t="shared" si="21"/>
        <v>411327</v>
      </c>
      <c r="D650" s="209" t="s">
        <v>1600</v>
      </c>
      <c r="E650" s="146">
        <v>1</v>
      </c>
      <c r="F650" s="476" t="s">
        <v>3337</v>
      </c>
      <c r="G650" s="146" t="s">
        <v>393</v>
      </c>
      <c r="H650" s="127" t="s">
        <v>38</v>
      </c>
      <c r="I650" s="479" t="s">
        <v>1552</v>
      </c>
      <c r="J650" s="137" t="s">
        <v>424</v>
      </c>
      <c r="K650" s="42" t="s">
        <v>425</v>
      </c>
      <c r="L650" s="29" t="s">
        <v>407</v>
      </c>
      <c r="M650" s="33"/>
      <c r="N650" s="33">
        <v>0</v>
      </c>
      <c r="O650" s="33">
        <v>4</v>
      </c>
      <c r="P650" s="33">
        <v>0</v>
      </c>
    </row>
    <row r="651" spans="1:16" ht="52.8" x14ac:dyDescent="0.25">
      <c r="A651" s="389"/>
      <c r="B651" s="198" t="s">
        <v>1601</v>
      </c>
      <c r="C651" s="477">
        <f t="shared" si="21"/>
        <v>411328</v>
      </c>
      <c r="D651" s="209" t="s">
        <v>1602</v>
      </c>
      <c r="E651" s="146">
        <v>1</v>
      </c>
      <c r="F651" s="476" t="s">
        <v>3337</v>
      </c>
      <c r="G651" s="146" t="s">
        <v>393</v>
      </c>
      <c r="H651" s="127" t="s">
        <v>38</v>
      </c>
      <c r="I651" s="479" t="s">
        <v>1552</v>
      </c>
      <c r="J651" s="137" t="s">
        <v>424</v>
      </c>
      <c r="K651" s="42" t="s">
        <v>425</v>
      </c>
      <c r="L651" s="29" t="s">
        <v>407</v>
      </c>
      <c r="M651" s="33"/>
      <c r="N651" s="33">
        <v>0</v>
      </c>
      <c r="O651" s="33">
        <v>4</v>
      </c>
      <c r="P651" s="33">
        <v>0</v>
      </c>
    </row>
    <row r="652" spans="1:16" ht="52.8" x14ac:dyDescent="0.25">
      <c r="A652" s="389"/>
      <c r="B652" s="198" t="s">
        <v>1603</v>
      </c>
      <c r="C652" s="477">
        <f t="shared" si="21"/>
        <v>411329</v>
      </c>
      <c r="D652" s="209" t="s">
        <v>1604</v>
      </c>
      <c r="E652" s="146">
        <v>1</v>
      </c>
      <c r="F652" s="476" t="s">
        <v>3337</v>
      </c>
      <c r="G652" s="146" t="s">
        <v>393</v>
      </c>
      <c r="H652" s="127" t="s">
        <v>38</v>
      </c>
      <c r="I652" s="479" t="s">
        <v>1552</v>
      </c>
      <c r="J652" s="137" t="s">
        <v>424</v>
      </c>
      <c r="K652" s="42" t="s">
        <v>425</v>
      </c>
      <c r="L652" s="29" t="s">
        <v>407</v>
      </c>
      <c r="M652" s="33"/>
      <c r="N652" s="33">
        <v>0</v>
      </c>
      <c r="O652" s="33">
        <v>4</v>
      </c>
      <c r="P652" s="33">
        <v>0</v>
      </c>
    </row>
    <row r="653" spans="1:16" ht="52.8" x14ac:dyDescent="0.25">
      <c r="A653" s="389"/>
      <c r="B653" s="198" t="s">
        <v>1605</v>
      </c>
      <c r="C653" s="477">
        <f t="shared" si="21"/>
        <v>411330</v>
      </c>
      <c r="D653" s="209" t="s">
        <v>1606</v>
      </c>
      <c r="E653" s="146">
        <v>1</v>
      </c>
      <c r="F653" s="476" t="s">
        <v>3337</v>
      </c>
      <c r="G653" s="146" t="s">
        <v>393</v>
      </c>
      <c r="H653" s="127" t="s">
        <v>38</v>
      </c>
      <c r="I653" s="479" t="s">
        <v>1552</v>
      </c>
      <c r="J653" s="137" t="s">
        <v>424</v>
      </c>
      <c r="K653" s="42" t="s">
        <v>425</v>
      </c>
      <c r="L653" s="29" t="s">
        <v>407</v>
      </c>
      <c r="M653" s="33"/>
      <c r="N653" s="33">
        <v>0</v>
      </c>
      <c r="O653" s="33">
        <v>4</v>
      </c>
      <c r="P653" s="33">
        <v>0</v>
      </c>
    </row>
    <row r="654" spans="1:16" ht="52.8" x14ac:dyDescent="0.25">
      <c r="A654" s="389"/>
      <c r="B654" s="198" t="s">
        <v>1607</v>
      </c>
      <c r="C654" s="477">
        <f t="shared" si="21"/>
        <v>411331</v>
      </c>
      <c r="D654" s="209" t="s">
        <v>1608</v>
      </c>
      <c r="E654" s="146">
        <v>1</v>
      </c>
      <c r="F654" s="476" t="s">
        <v>3337</v>
      </c>
      <c r="G654" s="146" t="s">
        <v>393</v>
      </c>
      <c r="H654" s="127" t="s">
        <v>38</v>
      </c>
      <c r="I654" s="479" t="s">
        <v>1552</v>
      </c>
      <c r="J654" s="137" t="s">
        <v>424</v>
      </c>
      <c r="K654" s="42" t="s">
        <v>425</v>
      </c>
      <c r="L654" s="29" t="s">
        <v>407</v>
      </c>
      <c r="M654" s="33"/>
      <c r="N654" s="33">
        <v>0</v>
      </c>
      <c r="O654" s="33">
        <v>4</v>
      </c>
      <c r="P654" s="33">
        <v>0</v>
      </c>
    </row>
    <row r="655" spans="1:16" ht="52.8" x14ac:dyDescent="0.25">
      <c r="A655" s="389"/>
      <c r="B655" s="198" t="s">
        <v>1609</v>
      </c>
      <c r="C655" s="477">
        <f t="shared" ref="C655:C712" si="22">C654+E654</f>
        <v>411332</v>
      </c>
      <c r="D655" s="209" t="s">
        <v>1610</v>
      </c>
      <c r="E655" s="146">
        <v>1</v>
      </c>
      <c r="F655" s="476" t="s">
        <v>3337</v>
      </c>
      <c r="G655" s="146" t="s">
        <v>393</v>
      </c>
      <c r="H655" s="127" t="s">
        <v>38</v>
      </c>
      <c r="I655" s="479" t="s">
        <v>1552</v>
      </c>
      <c r="J655" s="137" t="s">
        <v>424</v>
      </c>
      <c r="K655" s="42" t="s">
        <v>425</v>
      </c>
      <c r="L655" s="29" t="s">
        <v>407</v>
      </c>
      <c r="M655" s="33"/>
      <c r="N655" s="33">
        <v>0</v>
      </c>
      <c r="O655" s="33">
        <v>4</v>
      </c>
      <c r="P655" s="33">
        <v>0</v>
      </c>
    </row>
    <row r="656" spans="1:16" ht="52.8" x14ac:dyDescent="0.25">
      <c r="A656" s="389"/>
      <c r="B656" s="198" t="s">
        <v>1611</v>
      </c>
      <c r="C656" s="477">
        <f t="shared" si="22"/>
        <v>411333</v>
      </c>
      <c r="D656" s="209" t="s">
        <v>1612</v>
      </c>
      <c r="E656" s="146">
        <v>1</v>
      </c>
      <c r="F656" s="476" t="s">
        <v>3337</v>
      </c>
      <c r="G656" s="146" t="s">
        <v>393</v>
      </c>
      <c r="H656" s="127" t="s">
        <v>38</v>
      </c>
      <c r="I656" s="479" t="s">
        <v>1552</v>
      </c>
      <c r="J656" s="137" t="s">
        <v>424</v>
      </c>
      <c r="K656" s="42" t="s">
        <v>425</v>
      </c>
      <c r="L656" s="29" t="s">
        <v>407</v>
      </c>
      <c r="M656" s="33"/>
      <c r="N656" s="33">
        <v>0</v>
      </c>
      <c r="O656" s="33">
        <v>4</v>
      </c>
      <c r="P656" s="33">
        <v>0</v>
      </c>
    </row>
    <row r="657" spans="1:16" ht="52.8" x14ac:dyDescent="0.25">
      <c r="A657" s="389"/>
      <c r="B657" s="198" t="s">
        <v>1613</v>
      </c>
      <c r="C657" s="477">
        <f t="shared" si="22"/>
        <v>411334</v>
      </c>
      <c r="D657" s="209" t="s">
        <v>1614</v>
      </c>
      <c r="E657" s="146">
        <v>1</v>
      </c>
      <c r="F657" s="476" t="s">
        <v>3337</v>
      </c>
      <c r="G657" s="146" t="s">
        <v>393</v>
      </c>
      <c r="H657" s="127" t="s">
        <v>38</v>
      </c>
      <c r="I657" s="479" t="s">
        <v>1552</v>
      </c>
      <c r="J657" s="137" t="s">
        <v>424</v>
      </c>
      <c r="K657" s="42" t="s">
        <v>425</v>
      </c>
      <c r="L657" s="29" t="s">
        <v>407</v>
      </c>
      <c r="M657" s="33"/>
      <c r="N657" s="33">
        <v>0</v>
      </c>
      <c r="O657" s="33">
        <v>4</v>
      </c>
      <c r="P657" s="33">
        <v>0</v>
      </c>
    </row>
    <row r="658" spans="1:16" ht="52.8" x14ac:dyDescent="0.25">
      <c r="A658" s="389"/>
      <c r="B658" s="198" t="s">
        <v>1615</v>
      </c>
      <c r="C658" s="477">
        <f t="shared" si="22"/>
        <v>411335</v>
      </c>
      <c r="D658" s="209" t="s">
        <v>1616</v>
      </c>
      <c r="E658" s="146">
        <v>1</v>
      </c>
      <c r="F658" s="476" t="s">
        <v>3337</v>
      </c>
      <c r="G658" s="146" t="s">
        <v>393</v>
      </c>
      <c r="H658" s="127" t="s">
        <v>38</v>
      </c>
      <c r="I658" s="479" t="s">
        <v>1552</v>
      </c>
      <c r="J658" s="137" t="s">
        <v>424</v>
      </c>
      <c r="K658" s="42" t="s">
        <v>425</v>
      </c>
      <c r="L658" s="29" t="s">
        <v>407</v>
      </c>
      <c r="M658" s="33"/>
      <c r="N658" s="33">
        <v>0</v>
      </c>
      <c r="O658" s="33">
        <v>4</v>
      </c>
      <c r="P658" s="33">
        <v>0</v>
      </c>
    </row>
    <row r="659" spans="1:16" ht="52.8" x14ac:dyDescent="0.25">
      <c r="A659" s="389"/>
      <c r="B659" s="198" t="s">
        <v>1617</v>
      </c>
      <c r="C659" s="477">
        <f t="shared" si="22"/>
        <v>411336</v>
      </c>
      <c r="D659" s="209" t="s">
        <v>1618</v>
      </c>
      <c r="E659" s="146">
        <v>1</v>
      </c>
      <c r="F659" s="476" t="s">
        <v>3337</v>
      </c>
      <c r="G659" s="146" t="s">
        <v>393</v>
      </c>
      <c r="H659" s="127" t="s">
        <v>38</v>
      </c>
      <c r="I659" s="479" t="s">
        <v>1552</v>
      </c>
      <c r="J659" s="137" t="s">
        <v>424</v>
      </c>
      <c r="K659" s="42" t="s">
        <v>425</v>
      </c>
      <c r="L659" s="29" t="s">
        <v>407</v>
      </c>
      <c r="M659" s="33"/>
      <c r="N659" s="33">
        <v>0</v>
      </c>
      <c r="O659" s="33">
        <v>4</v>
      </c>
      <c r="P659" s="33">
        <v>0</v>
      </c>
    </row>
    <row r="660" spans="1:16" ht="52.8" x14ac:dyDescent="0.25">
      <c r="A660" s="389"/>
      <c r="B660" s="198" t="s">
        <v>1619</v>
      </c>
      <c r="C660" s="477">
        <f t="shared" si="22"/>
        <v>411337</v>
      </c>
      <c r="D660" s="209" t="s">
        <v>1620</v>
      </c>
      <c r="E660" s="146">
        <v>1</v>
      </c>
      <c r="F660" s="476" t="s">
        <v>3337</v>
      </c>
      <c r="G660" s="146" t="s">
        <v>393</v>
      </c>
      <c r="H660" s="127" t="s">
        <v>38</v>
      </c>
      <c r="I660" s="479" t="s">
        <v>1552</v>
      </c>
      <c r="J660" s="137" t="s">
        <v>424</v>
      </c>
      <c r="K660" s="42" t="s">
        <v>425</v>
      </c>
      <c r="L660" s="29" t="s">
        <v>407</v>
      </c>
      <c r="M660" s="33"/>
      <c r="N660" s="33">
        <v>0</v>
      </c>
      <c r="O660" s="33">
        <v>4</v>
      </c>
      <c r="P660" s="33">
        <v>0</v>
      </c>
    </row>
    <row r="661" spans="1:16" ht="52.8" x14ac:dyDescent="0.25">
      <c r="A661" s="389"/>
      <c r="B661" s="198" t="s">
        <v>1621</v>
      </c>
      <c r="C661" s="477">
        <f t="shared" si="22"/>
        <v>411338</v>
      </c>
      <c r="D661" s="209" t="s">
        <v>1622</v>
      </c>
      <c r="E661" s="146">
        <v>1</v>
      </c>
      <c r="F661" s="476" t="s">
        <v>3337</v>
      </c>
      <c r="G661" s="146" t="s">
        <v>393</v>
      </c>
      <c r="H661" s="127" t="s">
        <v>38</v>
      </c>
      <c r="I661" s="479" t="s">
        <v>1552</v>
      </c>
      <c r="J661" s="137" t="s">
        <v>424</v>
      </c>
      <c r="K661" s="42" t="s">
        <v>425</v>
      </c>
      <c r="L661" s="29" t="s">
        <v>407</v>
      </c>
      <c r="M661" s="33"/>
      <c r="N661" s="33">
        <v>0</v>
      </c>
      <c r="O661" s="33">
        <v>4</v>
      </c>
      <c r="P661" s="33">
        <v>0</v>
      </c>
    </row>
    <row r="662" spans="1:16" ht="52.8" x14ac:dyDescent="0.25">
      <c r="A662" s="389"/>
      <c r="B662" s="198" t="s">
        <v>1623</v>
      </c>
      <c r="C662" s="477">
        <f t="shared" si="22"/>
        <v>411339</v>
      </c>
      <c r="D662" s="209" t="s">
        <v>1624</v>
      </c>
      <c r="E662" s="146">
        <v>1</v>
      </c>
      <c r="F662" s="476" t="s">
        <v>3337</v>
      </c>
      <c r="G662" s="146" t="s">
        <v>393</v>
      </c>
      <c r="H662" s="127" t="s">
        <v>38</v>
      </c>
      <c r="I662" s="479" t="s">
        <v>1552</v>
      </c>
      <c r="J662" s="137" t="s">
        <v>424</v>
      </c>
      <c r="K662" s="42" t="s">
        <v>425</v>
      </c>
      <c r="L662" s="29" t="s">
        <v>407</v>
      </c>
      <c r="M662" s="33"/>
      <c r="N662" s="33">
        <v>0</v>
      </c>
      <c r="O662" s="33">
        <v>4</v>
      </c>
      <c r="P662" s="33">
        <v>0</v>
      </c>
    </row>
    <row r="663" spans="1:16" ht="52.8" x14ac:dyDescent="0.25">
      <c r="A663" s="389"/>
      <c r="B663" s="198" t="s">
        <v>1625</v>
      </c>
      <c r="C663" s="477">
        <f t="shared" si="22"/>
        <v>411340</v>
      </c>
      <c r="D663" s="209" t="s">
        <v>1626</v>
      </c>
      <c r="E663" s="146">
        <v>1</v>
      </c>
      <c r="F663" s="476" t="s">
        <v>3337</v>
      </c>
      <c r="G663" s="146" t="s">
        <v>393</v>
      </c>
      <c r="H663" s="127" t="s">
        <v>38</v>
      </c>
      <c r="I663" s="479" t="s">
        <v>1552</v>
      </c>
      <c r="J663" s="137" t="s">
        <v>424</v>
      </c>
      <c r="K663" s="42" t="s">
        <v>425</v>
      </c>
      <c r="L663" s="29" t="s">
        <v>407</v>
      </c>
      <c r="M663" s="33"/>
      <c r="N663" s="33">
        <v>0</v>
      </c>
      <c r="O663" s="33">
        <v>4</v>
      </c>
      <c r="P663" s="33">
        <v>0</v>
      </c>
    </row>
    <row r="664" spans="1:16" ht="52.8" x14ac:dyDescent="0.25">
      <c r="A664" s="389"/>
      <c r="B664" s="198" t="s">
        <v>1627</v>
      </c>
      <c r="C664" s="477">
        <f t="shared" si="22"/>
        <v>411341</v>
      </c>
      <c r="D664" s="209" t="s">
        <v>1628</v>
      </c>
      <c r="E664" s="146">
        <v>1</v>
      </c>
      <c r="F664" s="476" t="s">
        <v>3337</v>
      </c>
      <c r="G664" s="146" t="s">
        <v>393</v>
      </c>
      <c r="H664" s="127" t="s">
        <v>38</v>
      </c>
      <c r="I664" s="479" t="s">
        <v>1552</v>
      </c>
      <c r="J664" s="137" t="s">
        <v>424</v>
      </c>
      <c r="K664" s="42" t="s">
        <v>425</v>
      </c>
      <c r="L664" s="29" t="s">
        <v>407</v>
      </c>
      <c r="M664" s="33"/>
      <c r="N664" s="33">
        <v>0</v>
      </c>
      <c r="O664" s="33">
        <v>4</v>
      </c>
      <c r="P664" s="33">
        <v>0</v>
      </c>
    </row>
    <row r="665" spans="1:16" ht="52.8" x14ac:dyDescent="0.25">
      <c r="A665" s="389"/>
      <c r="B665" s="198" t="s">
        <v>1629</v>
      </c>
      <c r="C665" s="477">
        <f t="shared" si="22"/>
        <v>411342</v>
      </c>
      <c r="D665" s="209" t="s">
        <v>1630</v>
      </c>
      <c r="E665" s="146">
        <v>1</v>
      </c>
      <c r="F665" s="476" t="s">
        <v>3337</v>
      </c>
      <c r="G665" s="146" t="s">
        <v>393</v>
      </c>
      <c r="H665" s="127" t="s">
        <v>38</v>
      </c>
      <c r="I665" s="479" t="s">
        <v>1552</v>
      </c>
      <c r="J665" s="137" t="s">
        <v>424</v>
      </c>
      <c r="K665" s="42" t="s">
        <v>425</v>
      </c>
      <c r="L665" s="29" t="s">
        <v>407</v>
      </c>
      <c r="M665" s="33"/>
      <c r="N665" s="33">
        <v>0</v>
      </c>
      <c r="O665" s="33">
        <v>4</v>
      </c>
      <c r="P665" s="33">
        <v>0</v>
      </c>
    </row>
    <row r="666" spans="1:16" ht="52.8" x14ac:dyDescent="0.25">
      <c r="A666" s="389"/>
      <c r="B666" s="198" t="s">
        <v>1631</v>
      </c>
      <c r="C666" s="477">
        <f t="shared" si="22"/>
        <v>411343</v>
      </c>
      <c r="D666" s="209" t="s">
        <v>1632</v>
      </c>
      <c r="E666" s="146">
        <v>1</v>
      </c>
      <c r="F666" s="476" t="s">
        <v>3337</v>
      </c>
      <c r="G666" s="146" t="s">
        <v>393</v>
      </c>
      <c r="H666" s="127" t="s">
        <v>38</v>
      </c>
      <c r="I666" s="479" t="s">
        <v>1552</v>
      </c>
      <c r="J666" s="137" t="s">
        <v>424</v>
      </c>
      <c r="K666" s="42" t="s">
        <v>425</v>
      </c>
      <c r="L666" s="29" t="s">
        <v>407</v>
      </c>
      <c r="M666" s="33"/>
      <c r="N666" s="33">
        <v>0</v>
      </c>
      <c r="O666" s="33">
        <v>4</v>
      </c>
      <c r="P666" s="33">
        <v>0</v>
      </c>
    </row>
    <row r="667" spans="1:16" ht="52.8" x14ac:dyDescent="0.25">
      <c r="A667" s="389"/>
      <c r="B667" s="198" t="s">
        <v>1633</v>
      </c>
      <c r="C667" s="477">
        <f t="shared" si="22"/>
        <v>411344</v>
      </c>
      <c r="D667" s="209" t="s">
        <v>1634</v>
      </c>
      <c r="E667" s="146">
        <v>1</v>
      </c>
      <c r="F667" s="476" t="s">
        <v>3337</v>
      </c>
      <c r="G667" s="146" t="s">
        <v>393</v>
      </c>
      <c r="H667" s="127" t="s">
        <v>38</v>
      </c>
      <c r="I667" s="479" t="s">
        <v>1552</v>
      </c>
      <c r="J667" s="137" t="s">
        <v>424</v>
      </c>
      <c r="K667" s="42" t="s">
        <v>425</v>
      </c>
      <c r="L667" s="29" t="s">
        <v>407</v>
      </c>
      <c r="M667" s="33"/>
      <c r="N667" s="33">
        <v>0</v>
      </c>
      <c r="O667" s="33">
        <v>4</v>
      </c>
      <c r="P667" s="33">
        <v>0</v>
      </c>
    </row>
    <row r="668" spans="1:16" ht="52.8" x14ac:dyDescent="0.25">
      <c r="A668" s="389"/>
      <c r="B668" s="198" t="s">
        <v>1635</v>
      </c>
      <c r="C668" s="477">
        <f t="shared" si="22"/>
        <v>411345</v>
      </c>
      <c r="D668" s="209" t="s">
        <v>1636</v>
      </c>
      <c r="E668" s="146">
        <v>1</v>
      </c>
      <c r="F668" s="476" t="s">
        <v>3337</v>
      </c>
      <c r="G668" s="146" t="s">
        <v>393</v>
      </c>
      <c r="H668" s="127" t="s">
        <v>38</v>
      </c>
      <c r="I668" s="479" t="s">
        <v>1552</v>
      </c>
      <c r="J668" s="137" t="s">
        <v>424</v>
      </c>
      <c r="K668" s="42" t="s">
        <v>425</v>
      </c>
      <c r="L668" s="29" t="s">
        <v>407</v>
      </c>
      <c r="M668" s="33"/>
      <c r="N668" s="33">
        <v>0</v>
      </c>
      <c r="O668" s="33">
        <v>4</v>
      </c>
      <c r="P668" s="33">
        <v>0</v>
      </c>
    </row>
    <row r="669" spans="1:16" ht="52.8" x14ac:dyDescent="0.25">
      <c r="A669" s="389"/>
      <c r="B669" s="198" t="s">
        <v>1637</v>
      </c>
      <c r="C669" s="477">
        <f t="shared" si="22"/>
        <v>411346</v>
      </c>
      <c r="D669" s="209" t="s">
        <v>1638</v>
      </c>
      <c r="E669" s="146">
        <v>1</v>
      </c>
      <c r="F669" s="476" t="s">
        <v>3337</v>
      </c>
      <c r="G669" s="146" t="s">
        <v>393</v>
      </c>
      <c r="H669" s="127" t="s">
        <v>38</v>
      </c>
      <c r="I669" s="479" t="s">
        <v>1552</v>
      </c>
      <c r="J669" s="137" t="s">
        <v>424</v>
      </c>
      <c r="K669" s="42" t="s">
        <v>425</v>
      </c>
      <c r="L669" s="29" t="s">
        <v>407</v>
      </c>
      <c r="M669" s="33"/>
      <c r="N669" s="33">
        <v>0</v>
      </c>
      <c r="O669" s="33">
        <v>4</v>
      </c>
      <c r="P669" s="33">
        <v>0</v>
      </c>
    </row>
    <row r="670" spans="1:16" ht="52.8" x14ac:dyDescent="0.25">
      <c r="A670" s="389"/>
      <c r="B670" s="198" t="s">
        <v>1639</v>
      </c>
      <c r="C670" s="477">
        <f t="shared" si="22"/>
        <v>411347</v>
      </c>
      <c r="D670" s="209" t="s">
        <v>1640</v>
      </c>
      <c r="E670" s="146">
        <v>1</v>
      </c>
      <c r="F670" s="476" t="s">
        <v>3337</v>
      </c>
      <c r="G670" s="146" t="s">
        <v>393</v>
      </c>
      <c r="H670" s="127" t="s">
        <v>38</v>
      </c>
      <c r="I670" s="479" t="s">
        <v>1552</v>
      </c>
      <c r="J670" s="137" t="s">
        <v>424</v>
      </c>
      <c r="K670" s="42" t="s">
        <v>425</v>
      </c>
      <c r="L670" s="29" t="s">
        <v>407</v>
      </c>
      <c r="M670" s="33"/>
      <c r="N670" s="33">
        <v>0</v>
      </c>
      <c r="O670" s="33">
        <v>4</v>
      </c>
      <c r="P670" s="33">
        <v>0</v>
      </c>
    </row>
    <row r="671" spans="1:16" ht="52.8" x14ac:dyDescent="0.25">
      <c r="A671" s="389"/>
      <c r="B671" s="198" t="s">
        <v>1641</v>
      </c>
      <c r="C671" s="477">
        <f t="shared" si="22"/>
        <v>411348</v>
      </c>
      <c r="D671" s="209" t="s">
        <v>1642</v>
      </c>
      <c r="E671" s="146">
        <v>1</v>
      </c>
      <c r="F671" s="476" t="s">
        <v>3337</v>
      </c>
      <c r="G671" s="146" t="s">
        <v>393</v>
      </c>
      <c r="H671" s="127" t="s">
        <v>38</v>
      </c>
      <c r="I671" s="479" t="s">
        <v>1552</v>
      </c>
      <c r="J671" s="137" t="s">
        <v>424</v>
      </c>
      <c r="K671" s="42" t="s">
        <v>425</v>
      </c>
      <c r="L671" s="29" t="s">
        <v>407</v>
      </c>
      <c r="M671" s="33"/>
      <c r="N671" s="33">
        <v>0</v>
      </c>
      <c r="O671" s="33">
        <v>4</v>
      </c>
      <c r="P671" s="33">
        <v>0</v>
      </c>
    </row>
    <row r="672" spans="1:16" ht="52.8" x14ac:dyDescent="0.25">
      <c r="A672" s="389"/>
      <c r="B672" s="198" t="s">
        <v>1643</v>
      </c>
      <c r="C672" s="477">
        <f t="shared" si="22"/>
        <v>411349</v>
      </c>
      <c r="D672" s="209" t="s">
        <v>1644</v>
      </c>
      <c r="E672" s="146">
        <v>1</v>
      </c>
      <c r="F672" s="476" t="s">
        <v>3337</v>
      </c>
      <c r="G672" s="146" t="s">
        <v>393</v>
      </c>
      <c r="H672" s="127" t="s">
        <v>38</v>
      </c>
      <c r="I672" s="479" t="s">
        <v>1552</v>
      </c>
      <c r="J672" s="137" t="s">
        <v>424</v>
      </c>
      <c r="K672" s="42" t="s">
        <v>425</v>
      </c>
      <c r="L672" s="29" t="s">
        <v>407</v>
      </c>
      <c r="M672" s="33"/>
      <c r="N672" s="33">
        <v>0</v>
      </c>
      <c r="O672" s="33">
        <v>4</v>
      </c>
      <c r="P672" s="33">
        <v>0</v>
      </c>
    </row>
    <row r="673" spans="1:16" ht="52.8" x14ac:dyDescent="0.25">
      <c r="A673" s="389"/>
      <c r="B673" s="198" t="s">
        <v>1645</v>
      </c>
      <c r="C673" s="477">
        <f t="shared" si="22"/>
        <v>411350</v>
      </c>
      <c r="D673" s="209" t="s">
        <v>1646</v>
      </c>
      <c r="E673" s="146">
        <v>1</v>
      </c>
      <c r="F673" s="476" t="s">
        <v>3337</v>
      </c>
      <c r="G673" s="146" t="s">
        <v>393</v>
      </c>
      <c r="H673" s="127" t="s">
        <v>38</v>
      </c>
      <c r="I673" s="479" t="s">
        <v>1552</v>
      </c>
      <c r="J673" s="137" t="s">
        <v>424</v>
      </c>
      <c r="K673" s="42" t="s">
        <v>425</v>
      </c>
      <c r="L673" s="29" t="s">
        <v>407</v>
      </c>
      <c r="M673" s="33"/>
      <c r="N673" s="33">
        <v>0</v>
      </c>
      <c r="O673" s="33">
        <v>4</v>
      </c>
      <c r="P673" s="33">
        <v>0</v>
      </c>
    </row>
    <row r="674" spans="1:16" ht="52.8" x14ac:dyDescent="0.25">
      <c r="A674" s="389"/>
      <c r="B674" s="198" t="s">
        <v>1647</v>
      </c>
      <c r="C674" s="477">
        <f t="shared" si="22"/>
        <v>411351</v>
      </c>
      <c r="D674" s="209" t="s">
        <v>1648</v>
      </c>
      <c r="E674" s="146">
        <v>1</v>
      </c>
      <c r="F674" s="476" t="s">
        <v>3337</v>
      </c>
      <c r="G674" s="146" t="s">
        <v>393</v>
      </c>
      <c r="H674" s="127" t="s">
        <v>38</v>
      </c>
      <c r="I674" s="479" t="s">
        <v>1552</v>
      </c>
      <c r="J674" s="137" t="s">
        <v>424</v>
      </c>
      <c r="K674" s="42" t="s">
        <v>425</v>
      </c>
      <c r="L674" s="29" t="s">
        <v>407</v>
      </c>
      <c r="M674" s="33"/>
      <c r="N674" s="33">
        <v>0</v>
      </c>
      <c r="O674" s="33">
        <v>4</v>
      </c>
      <c r="P674" s="33">
        <v>0</v>
      </c>
    </row>
    <row r="675" spans="1:16" ht="52.8" x14ac:dyDescent="0.25">
      <c r="A675" s="389"/>
      <c r="B675" s="198" t="s">
        <v>1649</v>
      </c>
      <c r="C675" s="477">
        <f t="shared" si="22"/>
        <v>411352</v>
      </c>
      <c r="D675" s="209" t="s">
        <v>1650</v>
      </c>
      <c r="E675" s="146">
        <v>1</v>
      </c>
      <c r="F675" s="476" t="s">
        <v>3337</v>
      </c>
      <c r="G675" s="146" t="s">
        <v>393</v>
      </c>
      <c r="H675" s="127" t="s">
        <v>38</v>
      </c>
      <c r="I675" s="479" t="s">
        <v>1552</v>
      </c>
      <c r="J675" s="137" t="s">
        <v>424</v>
      </c>
      <c r="K675" s="42" t="s">
        <v>425</v>
      </c>
      <c r="L675" s="29" t="s">
        <v>407</v>
      </c>
      <c r="M675" s="33"/>
      <c r="N675" s="33">
        <v>0</v>
      </c>
      <c r="O675" s="33">
        <v>4</v>
      </c>
      <c r="P675" s="33">
        <v>0</v>
      </c>
    </row>
    <row r="676" spans="1:16" x14ac:dyDescent="0.25">
      <c r="A676" s="389"/>
      <c r="B676" s="198" t="s">
        <v>1651</v>
      </c>
      <c r="C676" s="146">
        <f t="shared" si="22"/>
        <v>411353</v>
      </c>
      <c r="D676" s="209" t="s">
        <v>1652</v>
      </c>
      <c r="E676" s="146">
        <v>2</v>
      </c>
      <c r="F676" s="146"/>
      <c r="G676" s="146" t="s">
        <v>393</v>
      </c>
      <c r="H676" s="127" t="s">
        <v>39</v>
      </c>
      <c r="I676" s="414"/>
      <c r="J676" s="137" t="s">
        <v>424</v>
      </c>
      <c r="K676" s="42" t="s">
        <v>425</v>
      </c>
      <c r="L676" s="29" t="s">
        <v>407</v>
      </c>
      <c r="M676" s="33" t="s">
        <v>954</v>
      </c>
      <c r="N676" s="33"/>
      <c r="O676" s="33"/>
      <c r="P676" s="33"/>
    </row>
    <row r="677" spans="1:16" x14ac:dyDescent="0.25">
      <c r="A677" s="389"/>
      <c r="B677" s="198" t="s">
        <v>1653</v>
      </c>
      <c r="C677" s="146">
        <f t="shared" si="22"/>
        <v>411355</v>
      </c>
      <c r="D677" s="209" t="s">
        <v>1654</v>
      </c>
      <c r="E677" s="146">
        <v>2</v>
      </c>
      <c r="F677" s="146"/>
      <c r="G677" s="146" t="s">
        <v>393</v>
      </c>
      <c r="H677" s="127" t="s">
        <v>39</v>
      </c>
      <c r="I677" s="414"/>
      <c r="J677" s="137" t="s">
        <v>424</v>
      </c>
      <c r="K677" s="42" t="s">
        <v>425</v>
      </c>
      <c r="L677" s="29" t="s">
        <v>407</v>
      </c>
      <c r="M677" s="33" t="s">
        <v>954</v>
      </c>
      <c r="N677" s="33"/>
      <c r="O677" s="33"/>
      <c r="P677" s="33"/>
    </row>
    <row r="678" spans="1:16" x14ac:dyDescent="0.25">
      <c r="A678" s="389"/>
      <c r="B678" s="198" t="s">
        <v>1655</v>
      </c>
      <c r="C678" s="146">
        <f t="shared" si="22"/>
        <v>411357</v>
      </c>
      <c r="D678" s="209" t="s">
        <v>1656</v>
      </c>
      <c r="E678" s="146">
        <v>2</v>
      </c>
      <c r="F678" s="146"/>
      <c r="G678" s="146" t="s">
        <v>393</v>
      </c>
      <c r="H678" s="127" t="s">
        <v>39</v>
      </c>
      <c r="I678" s="414"/>
      <c r="J678" s="137" t="s">
        <v>424</v>
      </c>
      <c r="K678" s="42" t="s">
        <v>425</v>
      </c>
      <c r="L678" s="29" t="s">
        <v>407</v>
      </c>
      <c r="M678" s="33" t="s">
        <v>954</v>
      </c>
      <c r="N678" s="33"/>
      <c r="O678" s="33"/>
      <c r="P678" s="33"/>
    </row>
    <row r="679" spans="1:16" x14ac:dyDescent="0.25">
      <c r="A679" s="389"/>
      <c r="B679" s="198" t="s">
        <v>1657</v>
      </c>
      <c r="C679" s="146">
        <f t="shared" si="22"/>
        <v>411359</v>
      </c>
      <c r="D679" s="209" t="s">
        <v>1658</v>
      </c>
      <c r="E679" s="146">
        <v>2</v>
      </c>
      <c r="F679" s="146"/>
      <c r="G679" s="146" t="s">
        <v>393</v>
      </c>
      <c r="H679" s="127" t="s">
        <v>39</v>
      </c>
      <c r="I679" s="414"/>
      <c r="J679" s="137" t="s">
        <v>424</v>
      </c>
      <c r="K679" s="42" t="s">
        <v>425</v>
      </c>
      <c r="L679" s="29" t="s">
        <v>407</v>
      </c>
      <c r="M679" s="33" t="s">
        <v>954</v>
      </c>
      <c r="N679" s="33"/>
      <c r="O679" s="33"/>
      <c r="P679" s="33"/>
    </row>
    <row r="680" spans="1:16" x14ac:dyDescent="0.25">
      <c r="A680" s="389"/>
      <c r="B680" s="198" t="s">
        <v>1659</v>
      </c>
      <c r="C680" s="146">
        <f t="shared" si="22"/>
        <v>411361</v>
      </c>
      <c r="D680" s="209" t="s">
        <v>1660</v>
      </c>
      <c r="E680" s="146">
        <v>2</v>
      </c>
      <c r="F680" s="146"/>
      <c r="G680" s="146" t="s">
        <v>393</v>
      </c>
      <c r="H680" s="127" t="s">
        <v>39</v>
      </c>
      <c r="I680" s="414"/>
      <c r="J680" s="137" t="s">
        <v>424</v>
      </c>
      <c r="K680" s="42" t="s">
        <v>425</v>
      </c>
      <c r="L680" s="29" t="s">
        <v>407</v>
      </c>
      <c r="M680" s="33" t="s">
        <v>954</v>
      </c>
      <c r="N680" s="33"/>
      <c r="O680" s="33"/>
      <c r="P680" s="33"/>
    </row>
    <row r="681" spans="1:16" x14ac:dyDescent="0.25">
      <c r="A681" s="389"/>
      <c r="B681" s="198" t="s">
        <v>1661</v>
      </c>
      <c r="C681" s="146">
        <f t="shared" si="22"/>
        <v>411363</v>
      </c>
      <c r="D681" s="209" t="s">
        <v>1662</v>
      </c>
      <c r="E681" s="146">
        <v>2</v>
      </c>
      <c r="F681" s="146"/>
      <c r="G681" s="146" t="s">
        <v>393</v>
      </c>
      <c r="H681" s="127" t="s">
        <v>39</v>
      </c>
      <c r="I681" s="414"/>
      <c r="J681" s="137" t="s">
        <v>424</v>
      </c>
      <c r="K681" s="42" t="s">
        <v>425</v>
      </c>
      <c r="L681" s="29" t="s">
        <v>407</v>
      </c>
      <c r="M681" s="33" t="s">
        <v>954</v>
      </c>
      <c r="N681" s="33"/>
      <c r="O681" s="33"/>
      <c r="P681" s="33"/>
    </row>
    <row r="682" spans="1:16" x14ac:dyDescent="0.25">
      <c r="A682" s="389"/>
      <c r="B682" s="198" t="s">
        <v>1663</v>
      </c>
      <c r="C682" s="146">
        <f t="shared" si="22"/>
        <v>411365</v>
      </c>
      <c r="D682" s="209" t="s">
        <v>1664</v>
      </c>
      <c r="E682" s="146">
        <v>2</v>
      </c>
      <c r="F682" s="146"/>
      <c r="G682" s="146" t="s">
        <v>393</v>
      </c>
      <c r="H682" s="127" t="s">
        <v>39</v>
      </c>
      <c r="I682" s="414"/>
      <c r="J682" s="137" t="s">
        <v>424</v>
      </c>
      <c r="K682" s="42" t="s">
        <v>425</v>
      </c>
      <c r="L682" s="29" t="s">
        <v>407</v>
      </c>
      <c r="M682" s="33" t="s">
        <v>957</v>
      </c>
      <c r="N682" s="33"/>
      <c r="O682" s="33"/>
      <c r="P682" s="33"/>
    </row>
    <row r="683" spans="1:16" x14ac:dyDescent="0.25">
      <c r="A683" s="389"/>
      <c r="B683" s="198" t="s">
        <v>1665</v>
      </c>
      <c r="C683" s="146">
        <f t="shared" si="22"/>
        <v>411367</v>
      </c>
      <c r="D683" s="209" t="s">
        <v>1666</v>
      </c>
      <c r="E683" s="146">
        <v>2</v>
      </c>
      <c r="F683" s="146"/>
      <c r="G683" s="146" t="s">
        <v>393</v>
      </c>
      <c r="H683" s="127" t="s">
        <v>39</v>
      </c>
      <c r="I683" s="414"/>
      <c r="J683" s="137" t="s">
        <v>424</v>
      </c>
      <c r="K683" s="42" t="s">
        <v>425</v>
      </c>
      <c r="L683" s="29" t="s">
        <v>407</v>
      </c>
      <c r="M683" s="33" t="s">
        <v>1667</v>
      </c>
      <c r="N683" s="33"/>
      <c r="O683" s="33"/>
      <c r="P683" s="33"/>
    </row>
    <row r="684" spans="1:16" x14ac:dyDescent="0.25">
      <c r="A684" s="389"/>
      <c r="B684" s="198" t="s">
        <v>1668</v>
      </c>
      <c r="C684" s="146">
        <f t="shared" si="22"/>
        <v>411369</v>
      </c>
      <c r="D684" s="209" t="s">
        <v>1669</v>
      </c>
      <c r="E684" s="146">
        <v>2</v>
      </c>
      <c r="F684" s="146"/>
      <c r="G684" s="146" t="s">
        <v>393</v>
      </c>
      <c r="H684" s="127" t="s">
        <v>39</v>
      </c>
      <c r="I684" s="414"/>
      <c r="J684" s="137" t="s">
        <v>424</v>
      </c>
      <c r="K684" s="42" t="s">
        <v>425</v>
      </c>
      <c r="L684" s="29" t="s">
        <v>407</v>
      </c>
      <c r="M684" s="33" t="s">
        <v>1667</v>
      </c>
      <c r="N684" s="33"/>
      <c r="O684" s="33"/>
      <c r="P684" s="33"/>
    </row>
    <row r="685" spans="1:16" x14ac:dyDescent="0.25">
      <c r="A685" s="389"/>
      <c r="B685" s="198" t="s">
        <v>1670</v>
      </c>
      <c r="C685" s="146">
        <f t="shared" si="22"/>
        <v>411371</v>
      </c>
      <c r="D685" s="209" t="s">
        <v>1671</v>
      </c>
      <c r="E685" s="146">
        <v>2</v>
      </c>
      <c r="F685" s="146"/>
      <c r="G685" s="146" t="s">
        <v>393</v>
      </c>
      <c r="H685" s="127" t="s">
        <v>39</v>
      </c>
      <c r="I685" s="414"/>
      <c r="J685" s="137" t="s">
        <v>424</v>
      </c>
      <c r="K685" s="42" t="s">
        <v>425</v>
      </c>
      <c r="L685" s="29" t="s">
        <v>407</v>
      </c>
      <c r="M685" s="33" t="s">
        <v>1667</v>
      </c>
      <c r="N685" s="33"/>
      <c r="O685" s="33"/>
      <c r="P685" s="33"/>
    </row>
    <row r="686" spans="1:16" x14ac:dyDescent="0.25">
      <c r="A686" s="389"/>
      <c r="B686" s="198" t="s">
        <v>1672</v>
      </c>
      <c r="C686" s="146">
        <f t="shared" si="22"/>
        <v>411373</v>
      </c>
      <c r="D686" s="209" t="s">
        <v>1673</v>
      </c>
      <c r="E686" s="146">
        <v>2</v>
      </c>
      <c r="F686" s="146"/>
      <c r="G686" s="146" t="s">
        <v>393</v>
      </c>
      <c r="H686" s="127" t="s">
        <v>39</v>
      </c>
      <c r="I686" s="414"/>
      <c r="J686" s="137" t="s">
        <v>424</v>
      </c>
      <c r="K686" s="42" t="s">
        <v>425</v>
      </c>
      <c r="L686" s="29" t="s">
        <v>407</v>
      </c>
      <c r="M686" s="33" t="s">
        <v>1667</v>
      </c>
      <c r="N686" s="33"/>
      <c r="O686" s="33"/>
      <c r="P686" s="33"/>
    </row>
    <row r="687" spans="1:16" x14ac:dyDescent="0.25">
      <c r="A687" s="389"/>
      <c r="B687" s="198" t="s">
        <v>1674</v>
      </c>
      <c r="C687" s="146">
        <f t="shared" si="22"/>
        <v>411375</v>
      </c>
      <c r="D687" s="209" t="s">
        <v>1675</v>
      </c>
      <c r="E687" s="146">
        <v>2</v>
      </c>
      <c r="F687" s="146"/>
      <c r="G687" s="146" t="s">
        <v>393</v>
      </c>
      <c r="H687" s="127" t="s">
        <v>39</v>
      </c>
      <c r="I687" s="414"/>
      <c r="J687" s="137" t="s">
        <v>424</v>
      </c>
      <c r="K687" s="42" t="s">
        <v>425</v>
      </c>
      <c r="L687" s="29" t="s">
        <v>407</v>
      </c>
      <c r="M687" s="33" t="s">
        <v>1676</v>
      </c>
      <c r="N687" s="33"/>
      <c r="O687" s="33"/>
      <c r="P687" s="33"/>
    </row>
    <row r="688" spans="1:16" x14ac:dyDescent="0.25">
      <c r="A688" s="389"/>
      <c r="B688" s="198" t="s">
        <v>1677</v>
      </c>
      <c r="C688" s="146">
        <f t="shared" si="22"/>
        <v>411377</v>
      </c>
      <c r="D688" s="209" t="s">
        <v>1678</v>
      </c>
      <c r="E688" s="146">
        <v>2</v>
      </c>
      <c r="F688" s="146"/>
      <c r="G688" s="146" t="s">
        <v>393</v>
      </c>
      <c r="H688" s="127" t="s">
        <v>39</v>
      </c>
      <c r="I688" s="414"/>
      <c r="J688" s="137" t="s">
        <v>424</v>
      </c>
      <c r="K688" s="42" t="s">
        <v>425</v>
      </c>
      <c r="L688" s="29" t="s">
        <v>407</v>
      </c>
      <c r="M688" s="33" t="s">
        <v>1676</v>
      </c>
      <c r="N688" s="33"/>
      <c r="O688" s="33"/>
      <c r="P688" s="33"/>
    </row>
    <row r="689" spans="1:16" x14ac:dyDescent="0.25">
      <c r="A689" s="389"/>
      <c r="B689" s="198" t="s">
        <v>1679</v>
      </c>
      <c r="C689" s="146">
        <f t="shared" si="22"/>
        <v>411379</v>
      </c>
      <c r="D689" s="209" t="s">
        <v>1680</v>
      </c>
      <c r="E689" s="146">
        <v>2</v>
      </c>
      <c r="F689" s="146"/>
      <c r="G689" s="146" t="s">
        <v>393</v>
      </c>
      <c r="H689" s="127" t="s">
        <v>39</v>
      </c>
      <c r="I689" s="414"/>
      <c r="J689" s="137" t="s">
        <v>424</v>
      </c>
      <c r="K689" s="42" t="s">
        <v>425</v>
      </c>
      <c r="L689" s="29" t="s">
        <v>407</v>
      </c>
      <c r="M689" s="33" t="s">
        <v>1681</v>
      </c>
      <c r="N689" s="33"/>
      <c r="O689" s="33"/>
      <c r="P689" s="33"/>
    </row>
    <row r="690" spans="1:16" x14ac:dyDescent="0.25">
      <c r="A690" s="389"/>
      <c r="B690" s="198" t="s">
        <v>1682</v>
      </c>
      <c r="C690" s="146">
        <f t="shared" si="22"/>
        <v>411381</v>
      </c>
      <c r="D690" s="209" t="s">
        <v>1683</v>
      </c>
      <c r="E690" s="146">
        <v>2</v>
      </c>
      <c r="F690" s="146"/>
      <c r="G690" s="146" t="s">
        <v>393</v>
      </c>
      <c r="H690" s="127" t="s">
        <v>39</v>
      </c>
      <c r="I690" s="414"/>
      <c r="J690" s="137" t="s">
        <v>424</v>
      </c>
      <c r="K690" s="42" t="s">
        <v>425</v>
      </c>
      <c r="L690" s="29" t="s">
        <v>407</v>
      </c>
      <c r="M690" s="33" t="s">
        <v>1681</v>
      </c>
      <c r="N690" s="33"/>
      <c r="O690" s="33"/>
      <c r="P690" s="33"/>
    </row>
    <row r="691" spans="1:16" x14ac:dyDescent="0.25">
      <c r="A691" s="389"/>
      <c r="B691" s="198" t="s">
        <v>1684</v>
      </c>
      <c r="C691" s="146">
        <f t="shared" si="22"/>
        <v>411383</v>
      </c>
      <c r="D691" s="209" t="s">
        <v>1685</v>
      </c>
      <c r="E691" s="146">
        <v>2</v>
      </c>
      <c r="F691" s="146"/>
      <c r="G691" s="146" t="s">
        <v>393</v>
      </c>
      <c r="H691" s="127" t="s">
        <v>39</v>
      </c>
      <c r="I691" s="414"/>
      <c r="J691" s="137" t="s">
        <v>424</v>
      </c>
      <c r="K691" s="42" t="s">
        <v>425</v>
      </c>
      <c r="L691" s="29" t="s">
        <v>407</v>
      </c>
      <c r="M691" s="33" t="s">
        <v>1681</v>
      </c>
      <c r="N691" s="33"/>
      <c r="O691" s="33"/>
      <c r="P691" s="33"/>
    </row>
    <row r="692" spans="1:16" x14ac:dyDescent="0.25">
      <c r="A692" s="389"/>
      <c r="B692" s="198" t="s">
        <v>1686</v>
      </c>
      <c r="C692" s="146">
        <f t="shared" si="22"/>
        <v>411385</v>
      </c>
      <c r="D692" s="209" t="s">
        <v>1687</v>
      </c>
      <c r="E692" s="146">
        <v>2</v>
      </c>
      <c r="F692" s="146"/>
      <c r="G692" s="146" t="s">
        <v>393</v>
      </c>
      <c r="H692" s="127" t="s">
        <v>39</v>
      </c>
      <c r="I692" s="414"/>
      <c r="J692" s="137" t="s">
        <v>424</v>
      </c>
      <c r="K692" s="42" t="s">
        <v>425</v>
      </c>
      <c r="L692" s="29" t="s">
        <v>407</v>
      </c>
      <c r="M692" s="33" t="s">
        <v>1681</v>
      </c>
      <c r="N692" s="33"/>
      <c r="O692" s="33"/>
      <c r="P692" s="33"/>
    </row>
    <row r="693" spans="1:16" x14ac:dyDescent="0.25">
      <c r="A693" s="389"/>
      <c r="B693" s="198" t="s">
        <v>1688</v>
      </c>
      <c r="C693" s="146">
        <f t="shared" si="22"/>
        <v>411387</v>
      </c>
      <c r="D693" s="209" t="s">
        <v>1689</v>
      </c>
      <c r="E693" s="146">
        <v>2</v>
      </c>
      <c r="F693" s="146"/>
      <c r="G693" s="146" t="s">
        <v>393</v>
      </c>
      <c r="H693" s="127" t="s">
        <v>39</v>
      </c>
      <c r="I693" s="414"/>
      <c r="J693" s="137" t="s">
        <v>424</v>
      </c>
      <c r="K693" s="42" t="s">
        <v>425</v>
      </c>
      <c r="L693" s="29" t="s">
        <v>407</v>
      </c>
      <c r="M693" s="33" t="s">
        <v>1681</v>
      </c>
      <c r="N693" s="33"/>
      <c r="O693" s="33"/>
      <c r="P693" s="33"/>
    </row>
    <row r="694" spans="1:16" x14ac:dyDescent="0.25">
      <c r="A694" s="389"/>
      <c r="B694" s="198" t="s">
        <v>1690</v>
      </c>
      <c r="C694" s="146">
        <f t="shared" si="22"/>
        <v>411389</v>
      </c>
      <c r="D694" s="209" t="s">
        <v>1691</v>
      </c>
      <c r="E694" s="146">
        <v>2</v>
      </c>
      <c r="F694" s="146"/>
      <c r="G694" s="146" t="s">
        <v>393</v>
      </c>
      <c r="H694" s="127" t="s">
        <v>39</v>
      </c>
      <c r="I694" s="414"/>
      <c r="J694" s="137" t="s">
        <v>424</v>
      </c>
      <c r="K694" s="42" t="s">
        <v>425</v>
      </c>
      <c r="L694" s="29" t="s">
        <v>407</v>
      </c>
      <c r="M694" s="33" t="s">
        <v>1667</v>
      </c>
      <c r="N694" s="33"/>
      <c r="O694" s="33"/>
      <c r="P694" s="33"/>
    </row>
    <row r="695" spans="1:16" x14ac:dyDescent="0.25">
      <c r="A695" s="389"/>
      <c r="B695" s="198" t="s">
        <v>1692</v>
      </c>
      <c r="C695" s="146">
        <f t="shared" si="22"/>
        <v>411391</v>
      </c>
      <c r="D695" s="209" t="s">
        <v>1693</v>
      </c>
      <c r="E695" s="146">
        <v>2</v>
      </c>
      <c r="F695" s="146"/>
      <c r="G695" s="146" t="s">
        <v>393</v>
      </c>
      <c r="H695" s="127" t="s">
        <v>39</v>
      </c>
      <c r="I695" s="414"/>
      <c r="J695" s="137" t="s">
        <v>424</v>
      </c>
      <c r="K695" s="42" t="s">
        <v>425</v>
      </c>
      <c r="L695" s="29" t="s">
        <v>407</v>
      </c>
      <c r="M695" s="33"/>
      <c r="N695" s="33"/>
      <c r="O695" s="33"/>
      <c r="P695" s="33"/>
    </row>
    <row r="696" spans="1:16" x14ac:dyDescent="0.25">
      <c r="A696" s="389"/>
      <c r="B696" s="198" t="s">
        <v>1694</v>
      </c>
      <c r="C696" s="146">
        <f t="shared" si="22"/>
        <v>411393</v>
      </c>
      <c r="D696" s="209" t="s">
        <v>1695</v>
      </c>
      <c r="E696" s="146">
        <v>2</v>
      </c>
      <c r="F696" s="146"/>
      <c r="G696" s="146" t="s">
        <v>393</v>
      </c>
      <c r="H696" s="127" t="s">
        <v>39</v>
      </c>
      <c r="I696" s="414"/>
      <c r="J696" s="137" t="s">
        <v>424</v>
      </c>
      <c r="K696" s="42" t="s">
        <v>425</v>
      </c>
      <c r="L696" s="29" t="s">
        <v>407</v>
      </c>
      <c r="M696" s="33"/>
      <c r="N696" s="33"/>
      <c r="O696" s="33"/>
      <c r="P696" s="33"/>
    </row>
    <row r="697" spans="1:16" x14ac:dyDescent="0.25">
      <c r="A697" s="389"/>
      <c r="B697" s="198" t="s">
        <v>1696</v>
      </c>
      <c r="C697" s="146">
        <f t="shared" si="22"/>
        <v>411395</v>
      </c>
      <c r="D697" s="209" t="s">
        <v>1697</v>
      </c>
      <c r="E697" s="146">
        <v>2</v>
      </c>
      <c r="F697" s="146"/>
      <c r="G697" s="146" t="s">
        <v>393</v>
      </c>
      <c r="H697" s="127" t="s">
        <v>39</v>
      </c>
      <c r="I697" s="414"/>
      <c r="J697" s="137" t="s">
        <v>424</v>
      </c>
      <c r="K697" s="42" t="s">
        <v>425</v>
      </c>
      <c r="L697" s="29" t="s">
        <v>407</v>
      </c>
      <c r="M697" s="33" t="s">
        <v>1698</v>
      </c>
      <c r="N697" s="33"/>
      <c r="O697" s="33"/>
      <c r="P697" s="33"/>
    </row>
    <row r="698" spans="1:16" x14ac:dyDescent="0.25">
      <c r="A698" s="389"/>
      <c r="B698" s="198" t="s">
        <v>1699</v>
      </c>
      <c r="C698" s="146">
        <f t="shared" si="22"/>
        <v>411397</v>
      </c>
      <c r="D698" s="209" t="s">
        <v>1700</v>
      </c>
      <c r="E698" s="146">
        <v>2</v>
      </c>
      <c r="F698" s="146"/>
      <c r="G698" s="146" t="s">
        <v>393</v>
      </c>
      <c r="H698" s="127" t="s">
        <v>39</v>
      </c>
      <c r="I698" s="414"/>
      <c r="J698" s="137" t="s">
        <v>424</v>
      </c>
      <c r="K698" s="42" t="s">
        <v>425</v>
      </c>
      <c r="L698" s="29" t="s">
        <v>407</v>
      </c>
      <c r="M698" s="33" t="s">
        <v>954</v>
      </c>
      <c r="N698" s="33"/>
      <c r="O698" s="33"/>
      <c r="P698" s="33"/>
    </row>
    <row r="699" spans="1:16" x14ac:dyDescent="0.25">
      <c r="A699" s="389"/>
      <c r="B699" s="198" t="s">
        <v>1701</v>
      </c>
      <c r="C699" s="146">
        <f t="shared" si="22"/>
        <v>411399</v>
      </c>
      <c r="D699" s="209" t="s">
        <v>1702</v>
      </c>
      <c r="E699" s="146">
        <v>2</v>
      </c>
      <c r="F699" s="146"/>
      <c r="G699" s="146" t="s">
        <v>393</v>
      </c>
      <c r="H699" s="127" t="s">
        <v>39</v>
      </c>
      <c r="I699" s="414"/>
      <c r="J699" s="137" t="s">
        <v>424</v>
      </c>
      <c r="K699" s="42" t="s">
        <v>425</v>
      </c>
      <c r="L699" s="29" t="s">
        <v>407</v>
      </c>
      <c r="M699" s="33" t="s">
        <v>999</v>
      </c>
      <c r="N699" s="33"/>
      <c r="O699" s="33"/>
      <c r="P699" s="33"/>
    </row>
    <row r="700" spans="1:16" x14ac:dyDescent="0.25">
      <c r="A700" s="389"/>
      <c r="B700" s="198" t="s">
        <v>1703</v>
      </c>
      <c r="C700" s="146">
        <f t="shared" si="22"/>
        <v>411401</v>
      </c>
      <c r="D700" s="209" t="s">
        <v>1704</v>
      </c>
      <c r="E700" s="146">
        <v>2</v>
      </c>
      <c r="F700" s="146"/>
      <c r="G700" s="146" t="s">
        <v>393</v>
      </c>
      <c r="H700" s="127" t="s">
        <v>39</v>
      </c>
      <c r="I700" s="414"/>
      <c r="J700" s="137" t="s">
        <v>424</v>
      </c>
      <c r="K700" s="42" t="s">
        <v>425</v>
      </c>
      <c r="L700" s="29" t="s">
        <v>407</v>
      </c>
      <c r="M700" s="33" t="s">
        <v>1705</v>
      </c>
      <c r="N700" s="33"/>
      <c r="O700" s="33"/>
      <c r="P700" s="33"/>
    </row>
    <row r="701" spans="1:16" ht="26.4" x14ac:dyDescent="0.25">
      <c r="A701" s="389"/>
      <c r="B701" s="198" t="s">
        <v>1706</v>
      </c>
      <c r="C701" s="146">
        <f t="shared" si="22"/>
        <v>411403</v>
      </c>
      <c r="D701" s="209" t="s">
        <v>1707</v>
      </c>
      <c r="E701" s="146">
        <v>2</v>
      </c>
      <c r="F701" s="146"/>
      <c r="G701" s="146" t="s">
        <v>393</v>
      </c>
      <c r="H701" s="127" t="s">
        <v>39</v>
      </c>
      <c r="I701" s="414"/>
      <c r="J701" s="137" t="s">
        <v>424</v>
      </c>
      <c r="K701" s="42" t="s">
        <v>425</v>
      </c>
      <c r="L701" s="29" t="s">
        <v>407</v>
      </c>
      <c r="M701" s="33"/>
      <c r="N701" s="33"/>
      <c r="O701" s="33"/>
      <c r="P701" s="33"/>
    </row>
    <row r="702" spans="1:16" x14ac:dyDescent="0.25">
      <c r="A702" s="389"/>
      <c r="B702" s="198" t="s">
        <v>1708</v>
      </c>
      <c r="C702" s="146">
        <f t="shared" si="22"/>
        <v>411405</v>
      </c>
      <c r="D702" s="209" t="s">
        <v>1709</v>
      </c>
      <c r="E702" s="146">
        <v>2</v>
      </c>
      <c r="F702" s="146"/>
      <c r="G702" s="146" t="s">
        <v>393</v>
      </c>
      <c r="H702" s="127" t="s">
        <v>39</v>
      </c>
      <c r="I702" s="414"/>
      <c r="J702" s="137" t="s">
        <v>424</v>
      </c>
      <c r="K702" s="42" t="s">
        <v>425</v>
      </c>
      <c r="L702" s="29" t="s">
        <v>407</v>
      </c>
      <c r="M702" s="33" t="s">
        <v>1073</v>
      </c>
      <c r="N702" s="33"/>
      <c r="O702" s="33"/>
      <c r="P702" s="33"/>
    </row>
    <row r="703" spans="1:16" x14ac:dyDescent="0.25">
      <c r="A703" s="389"/>
      <c r="B703" s="198" t="s">
        <v>1710</v>
      </c>
      <c r="C703" s="146">
        <f t="shared" si="22"/>
        <v>411407</v>
      </c>
      <c r="D703" s="209" t="s">
        <v>1711</v>
      </c>
      <c r="E703" s="146">
        <v>2</v>
      </c>
      <c r="F703" s="146"/>
      <c r="G703" s="146" t="s">
        <v>393</v>
      </c>
      <c r="H703" s="127" t="s">
        <v>39</v>
      </c>
      <c r="I703" s="414"/>
      <c r="J703" s="137" t="s">
        <v>424</v>
      </c>
      <c r="K703" s="42" t="s">
        <v>425</v>
      </c>
      <c r="L703" s="29" t="s">
        <v>407</v>
      </c>
      <c r="M703" s="33" t="s">
        <v>1676</v>
      </c>
      <c r="N703" s="33"/>
      <c r="O703" s="33"/>
      <c r="P703" s="33"/>
    </row>
    <row r="704" spans="1:16" x14ac:dyDescent="0.25">
      <c r="A704" s="389"/>
      <c r="B704" s="198" t="s">
        <v>1712</v>
      </c>
      <c r="C704" s="146">
        <f t="shared" si="22"/>
        <v>411409</v>
      </c>
      <c r="D704" s="209" t="s">
        <v>1713</v>
      </c>
      <c r="E704" s="146">
        <v>2</v>
      </c>
      <c r="F704" s="146"/>
      <c r="G704" s="146" t="s">
        <v>393</v>
      </c>
      <c r="H704" s="127" t="s">
        <v>39</v>
      </c>
      <c r="I704" s="414"/>
      <c r="J704" s="137" t="s">
        <v>424</v>
      </c>
      <c r="K704" s="42" t="s">
        <v>425</v>
      </c>
      <c r="L704" s="29" t="s">
        <v>407</v>
      </c>
      <c r="M704" s="33" t="s">
        <v>1032</v>
      </c>
      <c r="N704" s="33"/>
      <c r="O704" s="33"/>
      <c r="P704" s="33"/>
    </row>
    <row r="705" spans="1:16" x14ac:dyDescent="0.25">
      <c r="A705" s="389"/>
      <c r="B705" s="198" t="s">
        <v>1714</v>
      </c>
      <c r="C705" s="146">
        <f t="shared" si="22"/>
        <v>411411</v>
      </c>
      <c r="D705" s="209" t="s">
        <v>1715</v>
      </c>
      <c r="E705" s="146">
        <v>2</v>
      </c>
      <c r="F705" s="146"/>
      <c r="G705" s="146" t="s">
        <v>393</v>
      </c>
      <c r="H705" s="127" t="s">
        <v>39</v>
      </c>
      <c r="I705" s="414"/>
      <c r="J705" s="137" t="s">
        <v>424</v>
      </c>
      <c r="K705" s="42" t="s">
        <v>425</v>
      </c>
      <c r="L705" s="29" t="s">
        <v>407</v>
      </c>
      <c r="M705" s="33" t="s">
        <v>1073</v>
      </c>
      <c r="N705" s="33"/>
      <c r="O705" s="33"/>
      <c r="P705" s="33"/>
    </row>
    <row r="706" spans="1:16" x14ac:dyDescent="0.25">
      <c r="A706" s="389"/>
      <c r="B706" s="198" t="s">
        <v>1716</v>
      </c>
      <c r="C706" s="146">
        <f t="shared" si="22"/>
        <v>411413</v>
      </c>
      <c r="D706" s="209" t="s">
        <v>1717</v>
      </c>
      <c r="E706" s="146">
        <v>2</v>
      </c>
      <c r="F706" s="146"/>
      <c r="G706" s="146" t="s">
        <v>393</v>
      </c>
      <c r="H706" s="127" t="s">
        <v>39</v>
      </c>
      <c r="I706" s="414"/>
      <c r="J706" s="137" t="s">
        <v>424</v>
      </c>
      <c r="K706" s="42" t="s">
        <v>425</v>
      </c>
      <c r="L706" s="29" t="s">
        <v>407</v>
      </c>
      <c r="M706" s="33" t="s">
        <v>999</v>
      </c>
      <c r="N706" s="33"/>
      <c r="O706" s="33"/>
      <c r="P706" s="33"/>
    </row>
    <row r="707" spans="1:16" x14ac:dyDescent="0.25">
      <c r="A707" s="389"/>
      <c r="B707" s="198" t="s">
        <v>1718</v>
      </c>
      <c r="C707" s="146">
        <f t="shared" si="22"/>
        <v>411415</v>
      </c>
      <c r="D707" s="209" t="s">
        <v>1719</v>
      </c>
      <c r="E707" s="146">
        <v>2</v>
      </c>
      <c r="F707" s="146"/>
      <c r="G707" s="146" t="s">
        <v>393</v>
      </c>
      <c r="H707" s="127" t="s">
        <v>39</v>
      </c>
      <c r="I707" s="414"/>
      <c r="J707" s="137" t="s">
        <v>424</v>
      </c>
      <c r="K707" s="42" t="s">
        <v>425</v>
      </c>
      <c r="L707" s="29" t="s">
        <v>407</v>
      </c>
      <c r="M707" s="33" t="s">
        <v>1705</v>
      </c>
      <c r="N707" s="33"/>
      <c r="O707" s="33"/>
      <c r="P707" s="33"/>
    </row>
    <row r="708" spans="1:16" x14ac:dyDescent="0.25">
      <c r="A708" s="389"/>
      <c r="B708" s="198" t="s">
        <v>1720</v>
      </c>
      <c r="C708" s="146">
        <f t="shared" si="22"/>
        <v>411417</v>
      </c>
      <c r="D708" s="209" t="s">
        <v>1721</v>
      </c>
      <c r="E708" s="146">
        <v>2</v>
      </c>
      <c r="F708" s="146"/>
      <c r="G708" s="146" t="s">
        <v>393</v>
      </c>
      <c r="H708" s="127" t="s">
        <v>39</v>
      </c>
      <c r="I708" s="414"/>
      <c r="J708" s="137" t="s">
        <v>424</v>
      </c>
      <c r="K708" s="42" t="s">
        <v>425</v>
      </c>
      <c r="L708" s="29" t="s">
        <v>407</v>
      </c>
      <c r="M708" s="33" t="s">
        <v>1032</v>
      </c>
      <c r="N708" s="33"/>
      <c r="O708" s="33"/>
      <c r="P708" s="33"/>
    </row>
    <row r="709" spans="1:16" x14ac:dyDescent="0.25">
      <c r="A709" s="389"/>
      <c r="B709" s="198" t="s">
        <v>1722</v>
      </c>
      <c r="C709" s="146">
        <f t="shared" si="22"/>
        <v>411419</v>
      </c>
      <c r="D709" s="209" t="s">
        <v>1723</v>
      </c>
      <c r="E709" s="146">
        <v>2</v>
      </c>
      <c r="F709" s="146"/>
      <c r="G709" s="146" t="s">
        <v>393</v>
      </c>
      <c r="H709" s="127" t="s">
        <v>39</v>
      </c>
      <c r="I709" s="414"/>
      <c r="J709" s="137" t="s">
        <v>424</v>
      </c>
      <c r="K709" s="42" t="s">
        <v>425</v>
      </c>
      <c r="L709" s="29" t="s">
        <v>407</v>
      </c>
      <c r="M709" s="33" t="s">
        <v>1724</v>
      </c>
      <c r="N709" s="33"/>
      <c r="O709" s="33"/>
      <c r="P709" s="33"/>
    </row>
    <row r="710" spans="1:16" x14ac:dyDescent="0.25">
      <c r="A710" s="389"/>
      <c r="B710" s="198" t="s">
        <v>1725</v>
      </c>
      <c r="C710" s="146">
        <f t="shared" si="22"/>
        <v>411421</v>
      </c>
      <c r="D710" s="209" t="s">
        <v>1726</v>
      </c>
      <c r="E710" s="146">
        <v>2</v>
      </c>
      <c r="F710" s="146"/>
      <c r="G710" s="146" t="s">
        <v>393</v>
      </c>
      <c r="H710" s="127" t="s">
        <v>39</v>
      </c>
      <c r="I710" s="414"/>
      <c r="J710" s="137" t="s">
        <v>424</v>
      </c>
      <c r="K710" s="42" t="s">
        <v>425</v>
      </c>
      <c r="L710" s="29" t="s">
        <v>407</v>
      </c>
      <c r="M710" s="33" t="s">
        <v>1724</v>
      </c>
      <c r="N710" s="33"/>
      <c r="O710" s="33"/>
      <c r="P710" s="33"/>
    </row>
    <row r="711" spans="1:16" customFormat="1" x14ac:dyDescent="0.25">
      <c r="A711" s="14"/>
      <c r="B711" s="398"/>
      <c r="C711" s="399">
        <f t="shared" si="22"/>
        <v>411423</v>
      </c>
      <c r="D711" s="400" t="s">
        <v>7</v>
      </c>
      <c r="E711" s="401">
        <v>578</v>
      </c>
      <c r="F711" s="402"/>
      <c r="G711" s="403"/>
      <c r="H711" s="404"/>
      <c r="I711" s="424"/>
      <c r="J711" s="405"/>
      <c r="K711" s="406"/>
      <c r="L711" s="404"/>
      <c r="M711" s="404"/>
      <c r="N711" s="404"/>
      <c r="O711" s="404"/>
      <c r="P711" s="404"/>
    </row>
    <row r="712" spans="1:16" customFormat="1" x14ac:dyDescent="0.25">
      <c r="A712" s="14"/>
      <c r="B712" s="398"/>
      <c r="C712" s="399">
        <f t="shared" si="22"/>
        <v>412001</v>
      </c>
      <c r="D712" s="400" t="s">
        <v>3089</v>
      </c>
      <c r="E712" s="401">
        <v>2200</v>
      </c>
      <c r="F712" s="402"/>
      <c r="G712" s="403"/>
      <c r="H712" s="404"/>
      <c r="I712" s="424"/>
      <c r="J712" s="405"/>
      <c r="K712" s="406"/>
      <c r="L712" s="404"/>
      <c r="M712" s="404"/>
      <c r="N712" s="404"/>
      <c r="O712" s="404"/>
      <c r="P712" s="404"/>
    </row>
    <row r="713" spans="1:16" s="7" customFormat="1" x14ac:dyDescent="0.25">
      <c r="A713" s="74"/>
      <c r="B713" s="74"/>
      <c r="C713" s="436" t="s">
        <v>3093</v>
      </c>
      <c r="D713" s="436"/>
      <c r="E713" s="436"/>
      <c r="F713" s="436"/>
      <c r="G713" s="436"/>
      <c r="H713" s="436"/>
      <c r="I713" s="436"/>
      <c r="J713" s="76"/>
      <c r="K713" s="76"/>
      <c r="L713" s="42"/>
      <c r="M713" s="42"/>
      <c r="N713" s="42"/>
      <c r="O713" s="42"/>
      <c r="P713" s="42"/>
    </row>
    <row r="714" spans="1:16" s="7" customFormat="1" ht="26.4" x14ac:dyDescent="0.25">
      <c r="A714" s="74"/>
      <c r="B714" s="152" t="s">
        <v>3213</v>
      </c>
      <c r="C714" s="127">
        <f>C712+E712</f>
        <v>414201</v>
      </c>
      <c r="D714" s="44" t="s">
        <v>3090</v>
      </c>
      <c r="E714" s="367">
        <v>2</v>
      </c>
      <c r="F714" s="123" t="s">
        <v>3183</v>
      </c>
      <c r="G714" s="367" t="s">
        <v>393</v>
      </c>
      <c r="H714" s="367" t="s">
        <v>41</v>
      </c>
      <c r="I714" s="431" t="s">
        <v>3141</v>
      </c>
      <c r="J714" s="137" t="s">
        <v>424</v>
      </c>
      <c r="K714" s="42" t="s">
        <v>425</v>
      </c>
      <c r="L714" s="29" t="s">
        <v>407</v>
      </c>
      <c r="M714" s="42" t="s">
        <v>414</v>
      </c>
      <c r="N714" s="123">
        <v>1</v>
      </c>
      <c r="O714" s="123">
        <v>86400</v>
      </c>
      <c r="P714" s="127">
        <v>2</v>
      </c>
    </row>
    <row r="715" spans="1:16" s="7" customFormat="1" ht="39.6" x14ac:dyDescent="0.25">
      <c r="A715" s="74"/>
      <c r="B715" s="152" t="s">
        <v>3214</v>
      </c>
      <c r="C715" s="127">
        <f t="shared" ref="C715:C750" si="23">C714+E714</f>
        <v>414203</v>
      </c>
      <c r="D715" s="44" t="s">
        <v>3091</v>
      </c>
      <c r="E715" s="367">
        <v>2</v>
      </c>
      <c r="F715" s="123" t="s">
        <v>3183</v>
      </c>
      <c r="G715" s="367" t="s">
        <v>393</v>
      </c>
      <c r="H715" s="367" t="s">
        <v>41</v>
      </c>
      <c r="I715" s="431" t="s">
        <v>3142</v>
      </c>
      <c r="J715" s="137" t="s">
        <v>424</v>
      </c>
      <c r="K715" s="42" t="s">
        <v>425</v>
      </c>
      <c r="L715" s="29" t="s">
        <v>407</v>
      </c>
      <c r="M715" s="42" t="s">
        <v>414</v>
      </c>
      <c r="N715" s="123">
        <v>1</v>
      </c>
      <c r="O715" s="123">
        <v>86400</v>
      </c>
      <c r="P715" s="127">
        <v>1</v>
      </c>
    </row>
    <row r="716" spans="1:16" s="7" customFormat="1" x14ac:dyDescent="0.25">
      <c r="A716" s="74"/>
      <c r="B716" s="152" t="s">
        <v>3215</v>
      </c>
      <c r="C716" s="127">
        <f t="shared" si="23"/>
        <v>414205</v>
      </c>
      <c r="D716" s="44" t="s">
        <v>3115</v>
      </c>
      <c r="E716" s="367">
        <v>2</v>
      </c>
      <c r="F716" s="123" t="s">
        <v>3184</v>
      </c>
      <c r="G716" s="367" t="s">
        <v>393</v>
      </c>
      <c r="H716" s="367" t="s">
        <v>39</v>
      </c>
      <c r="I716" s="431" t="s">
        <v>3115</v>
      </c>
      <c r="J716" s="137" t="s">
        <v>424</v>
      </c>
      <c r="K716" s="42" t="s">
        <v>425</v>
      </c>
      <c r="L716" s="29" t="s">
        <v>407</v>
      </c>
      <c r="M716" s="42" t="s">
        <v>3162</v>
      </c>
      <c r="N716" s="123">
        <v>0</v>
      </c>
      <c r="O716" s="123">
        <v>10000</v>
      </c>
      <c r="P716" s="127">
        <v>154.05099999999999</v>
      </c>
    </row>
    <row r="717" spans="1:16" s="7" customFormat="1" x14ac:dyDescent="0.25">
      <c r="A717" s="74"/>
      <c r="B717" s="152" t="s">
        <v>3216</v>
      </c>
      <c r="C717" s="127">
        <f t="shared" si="23"/>
        <v>414207</v>
      </c>
      <c r="D717" s="44" t="s">
        <v>3116</v>
      </c>
      <c r="E717" s="367">
        <v>2</v>
      </c>
      <c r="F717" s="123" t="s">
        <v>3184</v>
      </c>
      <c r="G717" s="367" t="s">
        <v>393</v>
      </c>
      <c r="H717" s="367" t="s">
        <v>39</v>
      </c>
      <c r="I717" s="431" t="s">
        <v>3116</v>
      </c>
      <c r="J717" s="137" t="s">
        <v>424</v>
      </c>
      <c r="K717" s="42" t="s">
        <v>425</v>
      </c>
      <c r="L717" s="29" t="s">
        <v>407</v>
      </c>
      <c r="M717" s="42" t="s">
        <v>3162</v>
      </c>
      <c r="N717" s="123">
        <v>0</v>
      </c>
      <c r="O717" s="123">
        <v>10000</v>
      </c>
      <c r="P717" s="127">
        <v>112.23596999999999</v>
      </c>
    </row>
    <row r="718" spans="1:16" s="7" customFormat="1" x14ac:dyDescent="0.25">
      <c r="A718" s="74"/>
      <c r="B718" s="152" t="s">
        <v>3217</v>
      </c>
      <c r="C718" s="127">
        <f t="shared" si="23"/>
        <v>414209</v>
      </c>
      <c r="D718" s="44" t="s">
        <v>3119</v>
      </c>
      <c r="E718" s="367">
        <v>2</v>
      </c>
      <c r="F718" s="123" t="s">
        <v>3185</v>
      </c>
      <c r="G718" s="367" t="s">
        <v>393</v>
      </c>
      <c r="H718" s="367" t="s">
        <v>39</v>
      </c>
      <c r="I718" s="431" t="s">
        <v>3119</v>
      </c>
      <c r="J718" s="137" t="s">
        <v>424</v>
      </c>
      <c r="K718" s="42" t="s">
        <v>425</v>
      </c>
      <c r="L718" s="29" t="s">
        <v>407</v>
      </c>
      <c r="M718" s="42"/>
      <c r="N718" s="123">
        <v>-100</v>
      </c>
      <c r="O718" s="123">
        <v>100</v>
      </c>
      <c r="P718" s="127">
        <v>0.995</v>
      </c>
    </row>
    <row r="719" spans="1:16" s="7" customFormat="1" x14ac:dyDescent="0.25">
      <c r="A719" s="74"/>
      <c r="B719" s="152" t="s">
        <v>3218</v>
      </c>
      <c r="C719" s="127">
        <f t="shared" si="23"/>
        <v>414211</v>
      </c>
      <c r="D719" s="44" t="s">
        <v>3117</v>
      </c>
      <c r="E719" s="367">
        <v>2</v>
      </c>
      <c r="F719" s="123" t="s">
        <v>3186</v>
      </c>
      <c r="G719" s="367" t="s">
        <v>393</v>
      </c>
      <c r="H719" s="367" t="s">
        <v>39</v>
      </c>
      <c r="I719" s="431" t="s">
        <v>3117</v>
      </c>
      <c r="J719" s="137" t="s">
        <v>424</v>
      </c>
      <c r="K719" s="42" t="s">
        <v>425</v>
      </c>
      <c r="L719" s="29" t="s">
        <v>407</v>
      </c>
      <c r="M719" s="42" t="s">
        <v>3164</v>
      </c>
      <c r="N719" s="123">
        <v>-100</v>
      </c>
      <c r="O719" s="123">
        <v>1000</v>
      </c>
      <c r="P719" s="127">
        <v>15</v>
      </c>
    </row>
    <row r="720" spans="1:16" s="7" customFormat="1" ht="26.4" x14ac:dyDescent="0.25">
      <c r="A720" s="74"/>
      <c r="B720" s="152" t="s">
        <v>3219</v>
      </c>
      <c r="C720" s="127">
        <f t="shared" si="23"/>
        <v>414213</v>
      </c>
      <c r="D720" s="44" t="s">
        <v>3120</v>
      </c>
      <c r="E720" s="367">
        <v>2</v>
      </c>
      <c r="F720" s="123" t="s">
        <v>3187</v>
      </c>
      <c r="G720" s="367" t="s">
        <v>393</v>
      </c>
      <c r="H720" s="367" t="s">
        <v>39</v>
      </c>
      <c r="I720" s="431" t="s">
        <v>3120</v>
      </c>
      <c r="J720" s="137" t="s">
        <v>424</v>
      </c>
      <c r="K720" s="42" t="s">
        <v>425</v>
      </c>
      <c r="L720" s="29" t="s">
        <v>407</v>
      </c>
      <c r="M720" s="42" t="s">
        <v>3163</v>
      </c>
      <c r="N720" s="123">
        <v>-10</v>
      </c>
      <c r="O720" s="123">
        <v>10</v>
      </c>
      <c r="P720" s="127">
        <v>1.27E-5</v>
      </c>
    </row>
    <row r="721" spans="1:16" s="7" customFormat="1" x14ac:dyDescent="0.25">
      <c r="A721" s="74"/>
      <c r="B721" s="152" t="s">
        <v>3220</v>
      </c>
      <c r="C721" s="127">
        <f t="shared" si="23"/>
        <v>414215</v>
      </c>
      <c r="D721" s="44" t="s">
        <v>3121</v>
      </c>
      <c r="E721" s="367">
        <v>2</v>
      </c>
      <c r="F721" s="123" t="s">
        <v>1742</v>
      </c>
      <c r="G721" s="367" t="s">
        <v>393</v>
      </c>
      <c r="H721" s="367" t="s">
        <v>39</v>
      </c>
      <c r="I721" s="431" t="s">
        <v>3121</v>
      </c>
      <c r="J721" s="137" t="s">
        <v>424</v>
      </c>
      <c r="K721" s="42" t="s">
        <v>425</v>
      </c>
      <c r="L721" s="29" t="s">
        <v>407</v>
      </c>
      <c r="M721" s="42" t="s">
        <v>3159</v>
      </c>
      <c r="N721" s="123">
        <v>0</v>
      </c>
      <c r="O721" s="123">
        <v>1000</v>
      </c>
      <c r="P721" s="127">
        <v>20.440999999999999</v>
      </c>
    </row>
    <row r="722" spans="1:16" s="7" customFormat="1" x14ac:dyDescent="0.25">
      <c r="A722" s="74"/>
      <c r="B722" s="152" t="s">
        <v>3221</v>
      </c>
      <c r="C722" s="127">
        <f t="shared" si="23"/>
        <v>414217</v>
      </c>
      <c r="D722" s="44" t="s">
        <v>3122</v>
      </c>
      <c r="E722" s="367">
        <v>2</v>
      </c>
      <c r="F722" s="123" t="s">
        <v>3188</v>
      </c>
      <c r="G722" s="367" t="s">
        <v>393</v>
      </c>
      <c r="H722" s="367" t="s">
        <v>39</v>
      </c>
      <c r="I722" s="431" t="s">
        <v>3122</v>
      </c>
      <c r="J722" s="137" t="s">
        <v>424</v>
      </c>
      <c r="K722" s="42" t="s">
        <v>425</v>
      </c>
      <c r="L722" s="29" t="s">
        <v>407</v>
      </c>
      <c r="M722" s="42" t="s">
        <v>3174</v>
      </c>
      <c r="N722" s="123">
        <v>0</v>
      </c>
      <c r="O722" s="123">
        <v>100000</v>
      </c>
      <c r="P722" s="127">
        <v>4563</v>
      </c>
    </row>
    <row r="723" spans="1:16" s="7" customFormat="1" x14ac:dyDescent="0.25">
      <c r="A723" s="74"/>
      <c r="B723" s="152" t="s">
        <v>3222</v>
      </c>
      <c r="C723" s="127">
        <f t="shared" si="23"/>
        <v>414219</v>
      </c>
      <c r="D723" s="44" t="s">
        <v>3123</v>
      </c>
      <c r="E723" s="367">
        <v>2</v>
      </c>
      <c r="F723" s="123" t="s">
        <v>1742</v>
      </c>
      <c r="G723" s="367" t="s">
        <v>393</v>
      </c>
      <c r="H723" s="367" t="s">
        <v>39</v>
      </c>
      <c r="I723" s="431" t="s">
        <v>3123</v>
      </c>
      <c r="J723" s="137" t="s">
        <v>424</v>
      </c>
      <c r="K723" s="42" t="s">
        <v>425</v>
      </c>
      <c r="L723" s="29" t="s">
        <v>407</v>
      </c>
      <c r="M723" s="42" t="s">
        <v>3171</v>
      </c>
      <c r="N723" s="123">
        <v>0</v>
      </c>
      <c r="O723" s="123">
        <v>1000</v>
      </c>
      <c r="P723" s="127">
        <v>213</v>
      </c>
    </row>
    <row r="724" spans="1:16" s="7" customFormat="1" ht="26.4" x14ac:dyDescent="0.25">
      <c r="A724" s="74"/>
      <c r="B724" s="152" t="s">
        <v>3223</v>
      </c>
      <c r="C724" s="127">
        <f t="shared" si="23"/>
        <v>414221</v>
      </c>
      <c r="D724" s="44" t="s">
        <v>3124</v>
      </c>
      <c r="E724" s="367">
        <v>2</v>
      </c>
      <c r="F724" s="123" t="s">
        <v>2197</v>
      </c>
      <c r="G724" s="367" t="s">
        <v>393</v>
      </c>
      <c r="H724" s="367" t="s">
        <v>39</v>
      </c>
      <c r="I724" s="431" t="s">
        <v>3124</v>
      </c>
      <c r="J724" s="137" t="s">
        <v>424</v>
      </c>
      <c r="K724" s="42" t="s">
        <v>425</v>
      </c>
      <c r="L724" s="29" t="s">
        <v>407</v>
      </c>
      <c r="M724" s="42"/>
      <c r="N724" s="123">
        <v>0</v>
      </c>
      <c r="O724" s="123">
        <v>100</v>
      </c>
      <c r="P724" s="127">
        <v>1.173</v>
      </c>
    </row>
    <row r="725" spans="1:16" s="7" customFormat="1" x14ac:dyDescent="0.25">
      <c r="A725" s="74"/>
      <c r="B725" s="152" t="s">
        <v>3227</v>
      </c>
      <c r="C725" s="127">
        <f t="shared" si="23"/>
        <v>414223</v>
      </c>
      <c r="D725" s="44" t="s">
        <v>3118</v>
      </c>
      <c r="E725" s="367">
        <v>2</v>
      </c>
      <c r="F725" s="123" t="s">
        <v>3184</v>
      </c>
      <c r="G725" s="367" t="s">
        <v>393</v>
      </c>
      <c r="H725" s="367" t="s">
        <v>39</v>
      </c>
      <c r="I725" s="431" t="s">
        <v>3118</v>
      </c>
      <c r="J725" s="137" t="s">
        <v>424</v>
      </c>
      <c r="K725" s="42" t="s">
        <v>425</v>
      </c>
      <c r="L725" s="29" t="s">
        <v>407</v>
      </c>
      <c r="M725" s="42" t="s">
        <v>3160</v>
      </c>
      <c r="N725" s="123">
        <v>0</v>
      </c>
      <c r="O725" s="123">
        <v>10000</v>
      </c>
      <c r="P725" s="127">
        <v>802</v>
      </c>
    </row>
    <row r="726" spans="1:16" s="7" customFormat="1" x14ac:dyDescent="0.25">
      <c r="A726" s="74"/>
      <c r="B726" s="152" t="s">
        <v>3226</v>
      </c>
      <c r="C726" s="127">
        <f t="shared" si="23"/>
        <v>414225</v>
      </c>
      <c r="D726" s="44" t="s">
        <v>3125</v>
      </c>
      <c r="E726" s="367">
        <v>2</v>
      </c>
      <c r="F726" s="123" t="s">
        <v>1742</v>
      </c>
      <c r="G726" s="367" t="s">
        <v>393</v>
      </c>
      <c r="H726" s="367" t="s">
        <v>39</v>
      </c>
      <c r="I726" s="431" t="s">
        <v>3125</v>
      </c>
      <c r="J726" s="137" t="s">
        <v>424</v>
      </c>
      <c r="K726" s="42" t="s">
        <v>425</v>
      </c>
      <c r="L726" s="29" t="s">
        <v>407</v>
      </c>
      <c r="M726" s="42" t="s">
        <v>3159</v>
      </c>
      <c r="N726" s="123">
        <v>0</v>
      </c>
      <c r="O726" s="123">
        <v>1000</v>
      </c>
      <c r="P726" s="127">
        <v>147.5</v>
      </c>
    </row>
    <row r="727" spans="1:16" s="7" customFormat="1" x14ac:dyDescent="0.25">
      <c r="A727" s="74"/>
      <c r="B727" s="152" t="s">
        <v>3224</v>
      </c>
      <c r="C727" s="127">
        <f t="shared" si="23"/>
        <v>414227</v>
      </c>
      <c r="D727" s="44" t="s">
        <v>3126</v>
      </c>
      <c r="E727" s="367">
        <v>2</v>
      </c>
      <c r="F727" s="123" t="s">
        <v>3184</v>
      </c>
      <c r="G727" s="367" t="s">
        <v>393</v>
      </c>
      <c r="H727" s="367" t="s">
        <v>39</v>
      </c>
      <c r="I727" s="431" t="s">
        <v>3126</v>
      </c>
      <c r="J727" s="137" t="s">
        <v>424</v>
      </c>
      <c r="K727" s="42" t="s">
        <v>425</v>
      </c>
      <c r="L727" s="29" t="s">
        <v>407</v>
      </c>
      <c r="M727" s="42" t="s">
        <v>3160</v>
      </c>
      <c r="N727" s="123">
        <v>0</v>
      </c>
      <c r="O727" s="123">
        <v>10000</v>
      </c>
      <c r="P727" s="127">
        <v>1060</v>
      </c>
    </row>
    <row r="728" spans="1:16" s="7" customFormat="1" x14ac:dyDescent="0.25">
      <c r="A728" s="74"/>
      <c r="B728" s="152" t="s">
        <v>3228</v>
      </c>
      <c r="C728" s="127">
        <f t="shared" si="23"/>
        <v>414229</v>
      </c>
      <c r="D728" s="44" t="s">
        <v>3127</v>
      </c>
      <c r="E728" s="367">
        <v>2</v>
      </c>
      <c r="F728" s="123" t="s">
        <v>3189</v>
      </c>
      <c r="G728" s="367" t="s">
        <v>393</v>
      </c>
      <c r="H728" s="367" t="s">
        <v>39</v>
      </c>
      <c r="I728" s="431" t="s">
        <v>3127</v>
      </c>
      <c r="J728" s="137" t="s">
        <v>424</v>
      </c>
      <c r="K728" s="42" t="s">
        <v>425</v>
      </c>
      <c r="L728" s="29" t="s">
        <v>407</v>
      </c>
      <c r="M728" s="42" t="s">
        <v>3165</v>
      </c>
      <c r="N728" s="123">
        <v>-10000</v>
      </c>
      <c r="O728" s="123">
        <v>10000</v>
      </c>
      <c r="P728" s="127">
        <v>450</v>
      </c>
    </row>
    <row r="729" spans="1:16" s="7" customFormat="1" x14ac:dyDescent="0.25">
      <c r="A729" s="74"/>
      <c r="B729" s="152" t="s">
        <v>3225</v>
      </c>
      <c r="C729" s="127">
        <f t="shared" si="23"/>
        <v>414231</v>
      </c>
      <c r="D729" s="44" t="s">
        <v>3128</v>
      </c>
      <c r="E729" s="367">
        <v>2</v>
      </c>
      <c r="F729" s="123" t="s">
        <v>2197</v>
      </c>
      <c r="G729" s="367" t="s">
        <v>393</v>
      </c>
      <c r="H729" s="367" t="s">
        <v>39</v>
      </c>
      <c r="I729" s="431" t="s">
        <v>3128</v>
      </c>
      <c r="J729" s="137" t="s">
        <v>424</v>
      </c>
      <c r="K729" s="42" t="s">
        <v>425</v>
      </c>
      <c r="L729" s="29" t="s">
        <v>407</v>
      </c>
      <c r="M729" s="42" t="s">
        <v>3165</v>
      </c>
      <c r="N729" s="123">
        <v>0</v>
      </c>
      <c r="O729" s="123">
        <v>100</v>
      </c>
      <c r="P729" s="127">
        <v>15</v>
      </c>
    </row>
    <row r="730" spans="1:16" s="7" customFormat="1" ht="26.4" x14ac:dyDescent="0.25">
      <c r="A730" s="74"/>
      <c r="B730" s="152" t="s">
        <v>3247</v>
      </c>
      <c r="C730" s="127">
        <f t="shared" si="23"/>
        <v>414233</v>
      </c>
      <c r="D730" s="44" t="s">
        <v>3246</v>
      </c>
      <c r="E730" s="367">
        <v>2</v>
      </c>
      <c r="F730" s="123" t="s">
        <v>3185</v>
      </c>
      <c r="G730" s="367" t="s">
        <v>393</v>
      </c>
      <c r="H730" s="367" t="s">
        <v>39</v>
      </c>
      <c r="I730" s="431" t="s">
        <v>3299</v>
      </c>
      <c r="J730" s="137" t="s">
        <v>424</v>
      </c>
      <c r="K730" s="42" t="s">
        <v>425</v>
      </c>
      <c r="L730" s="29" t="s">
        <v>407</v>
      </c>
      <c r="M730" s="42" t="s">
        <v>3166</v>
      </c>
      <c r="N730" s="123">
        <v>-100</v>
      </c>
      <c r="O730" s="123">
        <v>100</v>
      </c>
      <c r="P730" s="127">
        <v>3.0619000000000002E-4</v>
      </c>
    </row>
    <row r="731" spans="1:16" s="7" customFormat="1" ht="26.4" x14ac:dyDescent="0.25">
      <c r="A731" s="74"/>
      <c r="B731" s="152" t="s">
        <v>3248</v>
      </c>
      <c r="C731" s="127">
        <f t="shared" si="23"/>
        <v>414235</v>
      </c>
      <c r="D731" s="44" t="s">
        <v>3251</v>
      </c>
      <c r="E731" s="367">
        <v>2</v>
      </c>
      <c r="F731" s="123" t="s">
        <v>3185</v>
      </c>
      <c r="G731" s="367" t="s">
        <v>393</v>
      </c>
      <c r="H731" s="367" t="s">
        <v>39</v>
      </c>
      <c r="I731" s="431" t="s">
        <v>3300</v>
      </c>
      <c r="J731" s="137" t="s">
        <v>424</v>
      </c>
      <c r="K731" s="42" t="s">
        <v>425</v>
      </c>
      <c r="L731" s="29" t="s">
        <v>407</v>
      </c>
      <c r="M731" s="42" t="s">
        <v>3167</v>
      </c>
      <c r="N731" s="123">
        <v>-100</v>
      </c>
      <c r="O731" s="123">
        <v>100</v>
      </c>
      <c r="P731" s="127">
        <v>-3.8048999999999999E-2</v>
      </c>
    </row>
    <row r="732" spans="1:16" s="7" customFormat="1" ht="26.4" x14ac:dyDescent="0.25">
      <c r="A732" s="74"/>
      <c r="B732" s="152" t="s">
        <v>3249</v>
      </c>
      <c r="C732" s="127">
        <f t="shared" si="23"/>
        <v>414237</v>
      </c>
      <c r="D732" s="44" t="s">
        <v>3252</v>
      </c>
      <c r="E732" s="367">
        <v>2</v>
      </c>
      <c r="F732" s="123" t="s">
        <v>3185</v>
      </c>
      <c r="G732" s="367" t="s">
        <v>393</v>
      </c>
      <c r="H732" s="367" t="s">
        <v>39</v>
      </c>
      <c r="I732" s="431" t="s">
        <v>3301</v>
      </c>
      <c r="J732" s="137" t="s">
        <v>424</v>
      </c>
      <c r="K732" s="42" t="s">
        <v>425</v>
      </c>
      <c r="L732" s="29" t="s">
        <v>407</v>
      </c>
      <c r="M732" s="42" t="s">
        <v>3168</v>
      </c>
      <c r="N732" s="123">
        <v>-100</v>
      </c>
      <c r="O732" s="123">
        <v>100</v>
      </c>
      <c r="P732" s="127">
        <v>2.1194999999999999</v>
      </c>
    </row>
    <row r="733" spans="1:16" s="7" customFormat="1" ht="26.4" x14ac:dyDescent="0.25">
      <c r="A733" s="74"/>
      <c r="B733" s="152" t="s">
        <v>3250</v>
      </c>
      <c r="C733" s="127">
        <f t="shared" si="23"/>
        <v>414239</v>
      </c>
      <c r="D733" s="44" t="s">
        <v>3253</v>
      </c>
      <c r="E733" s="367">
        <v>2</v>
      </c>
      <c r="F733" s="123" t="s">
        <v>3185</v>
      </c>
      <c r="G733" s="367" t="s">
        <v>393</v>
      </c>
      <c r="H733" s="367" t="s">
        <v>39</v>
      </c>
      <c r="I733" s="431" t="s">
        <v>3302</v>
      </c>
      <c r="J733" s="137" t="s">
        <v>424</v>
      </c>
      <c r="K733" s="42" t="s">
        <v>425</v>
      </c>
      <c r="L733" s="29" t="s">
        <v>407</v>
      </c>
      <c r="M733" s="42" t="s">
        <v>3173</v>
      </c>
      <c r="N733" s="123">
        <v>-100</v>
      </c>
      <c r="O733" s="123">
        <v>100</v>
      </c>
      <c r="P733" s="127">
        <v>-36.054000000000002</v>
      </c>
    </row>
    <row r="734" spans="1:16" s="7" customFormat="1" ht="26.4" x14ac:dyDescent="0.25">
      <c r="A734" s="74"/>
      <c r="B734" s="152" t="s">
        <v>3255</v>
      </c>
      <c r="C734" s="127">
        <f t="shared" si="23"/>
        <v>414241</v>
      </c>
      <c r="D734" s="44" t="s">
        <v>3254</v>
      </c>
      <c r="E734" s="367">
        <v>2</v>
      </c>
      <c r="F734" s="123" t="s">
        <v>3185</v>
      </c>
      <c r="G734" s="367" t="s">
        <v>393</v>
      </c>
      <c r="H734" s="367" t="s">
        <v>39</v>
      </c>
      <c r="I734" s="431" t="s">
        <v>3258</v>
      </c>
      <c r="J734" s="137" t="s">
        <v>424</v>
      </c>
      <c r="K734" s="42" t="s">
        <v>425</v>
      </c>
      <c r="L734" s="29" t="s">
        <v>407</v>
      </c>
      <c r="M734" s="42" t="s">
        <v>3169</v>
      </c>
      <c r="N734" s="123">
        <v>-100</v>
      </c>
      <c r="O734" s="123">
        <v>100</v>
      </c>
      <c r="P734" s="127">
        <v>9.2499999999999999E-2</v>
      </c>
    </row>
    <row r="735" spans="1:16" s="7" customFormat="1" ht="26.4" x14ac:dyDescent="0.25">
      <c r="A735" s="74"/>
      <c r="B735" s="152" t="s">
        <v>3256</v>
      </c>
      <c r="C735" s="127">
        <f t="shared" si="23"/>
        <v>414243</v>
      </c>
      <c r="D735" s="44" t="s">
        <v>3257</v>
      </c>
      <c r="E735" s="367">
        <v>2</v>
      </c>
      <c r="F735" s="123" t="s">
        <v>3190</v>
      </c>
      <c r="G735" s="367" t="s">
        <v>393</v>
      </c>
      <c r="H735" s="367" t="s">
        <v>39</v>
      </c>
      <c r="I735" s="431" t="s">
        <v>3259</v>
      </c>
      <c r="J735" s="137" t="s">
        <v>424</v>
      </c>
      <c r="K735" s="42" t="s">
        <v>425</v>
      </c>
      <c r="L735" s="29" t="s">
        <v>407</v>
      </c>
      <c r="M735" s="42" t="s">
        <v>3170</v>
      </c>
      <c r="N735" s="123">
        <v>-1000</v>
      </c>
      <c r="O735" s="123">
        <v>1000</v>
      </c>
      <c r="P735" s="127">
        <v>201.65</v>
      </c>
    </row>
    <row r="736" spans="1:16" s="7" customFormat="1" ht="26.4" x14ac:dyDescent="0.25">
      <c r="A736" s="74"/>
      <c r="B736" s="152" t="s">
        <v>3264</v>
      </c>
      <c r="C736" s="127">
        <f t="shared" si="23"/>
        <v>414245</v>
      </c>
      <c r="D736" s="44" t="s">
        <v>3262</v>
      </c>
      <c r="E736" s="367">
        <v>2</v>
      </c>
      <c r="F736" s="123" t="s">
        <v>3185</v>
      </c>
      <c r="G736" s="367" t="s">
        <v>393</v>
      </c>
      <c r="H736" s="367" t="s">
        <v>39</v>
      </c>
      <c r="I736" s="431" t="s">
        <v>3260</v>
      </c>
      <c r="J736" s="137" t="s">
        <v>424</v>
      </c>
      <c r="K736" s="42" t="s">
        <v>425</v>
      </c>
      <c r="L736" s="29" t="s">
        <v>407</v>
      </c>
      <c r="M736" s="42" t="s">
        <v>3172</v>
      </c>
      <c r="N736" s="123">
        <v>-100</v>
      </c>
      <c r="O736" s="123">
        <v>100</v>
      </c>
      <c r="P736" s="127">
        <v>-0.35</v>
      </c>
    </row>
    <row r="737" spans="1:16" s="7" customFormat="1" ht="26.4" x14ac:dyDescent="0.25">
      <c r="A737" s="74"/>
      <c r="B737" s="152" t="s">
        <v>3265</v>
      </c>
      <c r="C737" s="127">
        <f t="shared" si="23"/>
        <v>414247</v>
      </c>
      <c r="D737" s="44" t="s">
        <v>3263</v>
      </c>
      <c r="E737" s="367">
        <v>2</v>
      </c>
      <c r="F737" s="123" t="s">
        <v>3189</v>
      </c>
      <c r="G737" s="367" t="s">
        <v>393</v>
      </c>
      <c r="H737" s="367" t="s">
        <v>39</v>
      </c>
      <c r="I737" s="431" t="s">
        <v>3261</v>
      </c>
      <c r="J737" s="137" t="s">
        <v>424</v>
      </c>
      <c r="K737" s="42" t="s">
        <v>425</v>
      </c>
      <c r="L737" s="29" t="s">
        <v>407</v>
      </c>
      <c r="M737" s="42" t="s">
        <v>3174</v>
      </c>
      <c r="N737" s="123">
        <v>-10000</v>
      </c>
      <c r="O737" s="123">
        <v>10000</v>
      </c>
      <c r="P737" s="127">
        <v>4601</v>
      </c>
    </row>
    <row r="738" spans="1:16" s="7" customFormat="1" ht="26.4" x14ac:dyDescent="0.25">
      <c r="A738" s="74"/>
      <c r="B738" s="152" t="s">
        <v>3268</v>
      </c>
      <c r="C738" s="127">
        <f t="shared" si="23"/>
        <v>414249</v>
      </c>
      <c r="D738" s="44" t="s">
        <v>3266</v>
      </c>
      <c r="E738" s="367">
        <v>2</v>
      </c>
      <c r="F738" s="123" t="s">
        <v>3185</v>
      </c>
      <c r="G738" s="367" t="s">
        <v>393</v>
      </c>
      <c r="H738" s="367" t="s">
        <v>39</v>
      </c>
      <c r="I738" s="431" t="s">
        <v>3270</v>
      </c>
      <c r="J738" s="137" t="s">
        <v>424</v>
      </c>
      <c r="K738" s="42" t="s">
        <v>425</v>
      </c>
      <c r="L738" s="29" t="s">
        <v>407</v>
      </c>
      <c r="M738" s="42" t="s">
        <v>3175</v>
      </c>
      <c r="N738" s="123">
        <v>-100</v>
      </c>
      <c r="O738" s="123">
        <v>100</v>
      </c>
      <c r="P738" s="127">
        <v>1.9175000000000001E-2</v>
      </c>
    </row>
    <row r="739" spans="1:16" s="7" customFormat="1" ht="26.4" x14ac:dyDescent="0.25">
      <c r="A739" s="74"/>
      <c r="B739" s="152" t="s">
        <v>3269</v>
      </c>
      <c r="C739" s="127">
        <f t="shared" si="23"/>
        <v>414251</v>
      </c>
      <c r="D739" s="44" t="s">
        <v>3267</v>
      </c>
      <c r="E739" s="367">
        <v>2</v>
      </c>
      <c r="F739" s="123" t="s">
        <v>3190</v>
      </c>
      <c r="G739" s="367" t="s">
        <v>393</v>
      </c>
      <c r="H739" s="367" t="s">
        <v>39</v>
      </c>
      <c r="I739" s="431" t="s">
        <v>3271</v>
      </c>
      <c r="J739" s="137" t="s">
        <v>424</v>
      </c>
      <c r="K739" s="42" t="s">
        <v>425</v>
      </c>
      <c r="L739" s="29" t="s">
        <v>407</v>
      </c>
      <c r="M739" s="42" t="s">
        <v>3176</v>
      </c>
      <c r="N739" s="123">
        <v>-1000</v>
      </c>
      <c r="O739" s="123">
        <v>1000</v>
      </c>
      <c r="P739" s="127">
        <v>18.282</v>
      </c>
    </row>
    <row r="740" spans="1:16" s="7" customFormat="1" ht="26.4" x14ac:dyDescent="0.25">
      <c r="A740" s="74"/>
      <c r="B740" s="152" t="s">
        <v>3286</v>
      </c>
      <c r="C740" s="127">
        <f t="shared" si="23"/>
        <v>414253</v>
      </c>
      <c r="D740" s="44" t="s">
        <v>3279</v>
      </c>
      <c r="E740" s="367">
        <v>2</v>
      </c>
      <c r="F740" s="123" t="s">
        <v>3185</v>
      </c>
      <c r="G740" s="367" t="s">
        <v>393</v>
      </c>
      <c r="H740" s="367" t="s">
        <v>39</v>
      </c>
      <c r="I740" s="431" t="s">
        <v>3272</v>
      </c>
      <c r="J740" s="137" t="s">
        <v>424</v>
      </c>
      <c r="K740" s="42" t="s">
        <v>425</v>
      </c>
      <c r="L740" s="29" t="s">
        <v>407</v>
      </c>
      <c r="M740" s="42" t="s">
        <v>3177</v>
      </c>
      <c r="N740" s="123">
        <v>-100</v>
      </c>
      <c r="O740" s="123">
        <v>100</v>
      </c>
      <c r="P740" s="127">
        <v>0.31469999999999998</v>
      </c>
    </row>
    <row r="741" spans="1:16" s="7" customFormat="1" ht="26.4" x14ac:dyDescent="0.25">
      <c r="A741" s="74"/>
      <c r="B741" s="152" t="s">
        <v>3287</v>
      </c>
      <c r="C741" s="127">
        <f t="shared" si="23"/>
        <v>414255</v>
      </c>
      <c r="D741" s="44" t="s">
        <v>3280</v>
      </c>
      <c r="E741" s="367">
        <v>2</v>
      </c>
      <c r="F741" s="123" t="s">
        <v>3185</v>
      </c>
      <c r="G741" s="367" t="s">
        <v>393</v>
      </c>
      <c r="H741" s="367" t="s">
        <v>39</v>
      </c>
      <c r="I741" s="431" t="s">
        <v>3273</v>
      </c>
      <c r="J741" s="137" t="s">
        <v>424</v>
      </c>
      <c r="K741" s="42" t="s">
        <v>425</v>
      </c>
      <c r="L741" s="29" t="s">
        <v>407</v>
      </c>
      <c r="M741" s="42" t="s">
        <v>3178</v>
      </c>
      <c r="N741" s="123">
        <v>-100</v>
      </c>
      <c r="O741" s="123">
        <v>100</v>
      </c>
      <c r="P741" s="127">
        <v>-3.2299999999999998E-3</v>
      </c>
    </row>
    <row r="742" spans="1:16" s="7" customFormat="1" ht="26.4" x14ac:dyDescent="0.25">
      <c r="A742" s="74"/>
      <c r="B742" s="152" t="s">
        <v>3288</v>
      </c>
      <c r="C742" s="127">
        <f t="shared" si="23"/>
        <v>414257</v>
      </c>
      <c r="D742" s="44" t="s">
        <v>3281</v>
      </c>
      <c r="E742" s="367">
        <v>2</v>
      </c>
      <c r="F742" s="123" t="s">
        <v>3190</v>
      </c>
      <c r="G742" s="367" t="s">
        <v>393</v>
      </c>
      <c r="H742" s="367" t="s">
        <v>39</v>
      </c>
      <c r="I742" s="431" t="s">
        <v>3274</v>
      </c>
      <c r="J742" s="137" t="s">
        <v>424</v>
      </c>
      <c r="K742" s="42" t="s">
        <v>425</v>
      </c>
      <c r="L742" s="29" t="s">
        <v>407</v>
      </c>
      <c r="M742" s="42" t="s">
        <v>3176</v>
      </c>
      <c r="N742" s="123">
        <v>-1000</v>
      </c>
      <c r="O742" s="123">
        <v>1000</v>
      </c>
      <c r="P742" s="127">
        <v>94.57</v>
      </c>
    </row>
    <row r="743" spans="1:16" s="7" customFormat="1" ht="26.4" x14ac:dyDescent="0.25">
      <c r="A743" s="74"/>
      <c r="B743" s="152" t="s">
        <v>3289</v>
      </c>
      <c r="C743" s="127">
        <f t="shared" si="23"/>
        <v>414259</v>
      </c>
      <c r="D743" s="44" t="s">
        <v>3282</v>
      </c>
      <c r="E743" s="367">
        <v>2</v>
      </c>
      <c r="F743" s="123" t="s">
        <v>3185</v>
      </c>
      <c r="G743" s="367" t="s">
        <v>393</v>
      </c>
      <c r="H743" s="367" t="s">
        <v>39</v>
      </c>
      <c r="I743" s="431" t="s">
        <v>3275</v>
      </c>
      <c r="J743" s="137" t="s">
        <v>424</v>
      </c>
      <c r="K743" s="42" t="s">
        <v>425</v>
      </c>
      <c r="L743" s="29" t="s">
        <v>407</v>
      </c>
      <c r="M743" s="42" t="s">
        <v>3179</v>
      </c>
      <c r="N743" s="123">
        <v>-100</v>
      </c>
      <c r="O743" s="123">
        <v>100</v>
      </c>
      <c r="P743" s="127">
        <v>0.2457</v>
      </c>
    </row>
    <row r="744" spans="1:16" s="7" customFormat="1" ht="26.4" x14ac:dyDescent="0.25">
      <c r="A744" s="74"/>
      <c r="B744" s="152" t="s">
        <v>3290</v>
      </c>
      <c r="C744" s="127">
        <f t="shared" si="23"/>
        <v>414261</v>
      </c>
      <c r="D744" s="44" t="s">
        <v>3297</v>
      </c>
      <c r="E744" s="367">
        <v>2</v>
      </c>
      <c r="F744" s="123" t="s">
        <v>3185</v>
      </c>
      <c r="G744" s="367" t="s">
        <v>393</v>
      </c>
      <c r="H744" s="367" t="s">
        <v>39</v>
      </c>
      <c r="I744" s="431" t="s">
        <v>3276</v>
      </c>
      <c r="J744" s="137" t="s">
        <v>424</v>
      </c>
      <c r="K744" s="42" t="s">
        <v>425</v>
      </c>
      <c r="L744" s="29" t="s">
        <v>407</v>
      </c>
      <c r="M744" s="42" t="s">
        <v>3180</v>
      </c>
      <c r="N744" s="123">
        <v>-100</v>
      </c>
      <c r="O744" s="123">
        <v>100</v>
      </c>
      <c r="P744" s="127">
        <v>-5.8529999999999997E-3</v>
      </c>
    </row>
    <row r="745" spans="1:16" s="7" customFormat="1" ht="26.4" x14ac:dyDescent="0.25">
      <c r="A745" s="74"/>
      <c r="B745" s="152" t="s">
        <v>3291</v>
      </c>
      <c r="C745" s="127">
        <f t="shared" si="23"/>
        <v>414263</v>
      </c>
      <c r="D745" s="44" t="s">
        <v>3298</v>
      </c>
      <c r="E745" s="367">
        <v>2</v>
      </c>
      <c r="F745" s="123" t="s">
        <v>3185</v>
      </c>
      <c r="G745" s="367" t="s">
        <v>393</v>
      </c>
      <c r="H745" s="367" t="s">
        <v>39</v>
      </c>
      <c r="I745" s="431" t="s">
        <v>3277</v>
      </c>
      <c r="J745" s="137" t="s">
        <v>424</v>
      </c>
      <c r="K745" s="42" t="s">
        <v>425</v>
      </c>
      <c r="L745" s="29" t="s">
        <v>407</v>
      </c>
      <c r="M745" s="42" t="s">
        <v>3181</v>
      </c>
      <c r="N745" s="123">
        <v>-100</v>
      </c>
      <c r="O745" s="123">
        <v>100</v>
      </c>
      <c r="P745" s="127">
        <v>0</v>
      </c>
    </row>
    <row r="746" spans="1:16" s="7" customFormat="1" ht="26.4" x14ac:dyDescent="0.25">
      <c r="A746" s="74"/>
      <c r="B746" s="152" t="s">
        <v>3292</v>
      </c>
      <c r="C746" s="127">
        <f t="shared" si="23"/>
        <v>414265</v>
      </c>
      <c r="D746" s="44" t="s">
        <v>3283</v>
      </c>
      <c r="E746" s="367">
        <v>2</v>
      </c>
      <c r="F746" s="123" t="s">
        <v>3189</v>
      </c>
      <c r="G746" s="367" t="s">
        <v>393</v>
      </c>
      <c r="H746" s="367" t="s">
        <v>39</v>
      </c>
      <c r="I746" s="431" t="s">
        <v>3278</v>
      </c>
      <c r="J746" s="137" t="s">
        <v>424</v>
      </c>
      <c r="K746" s="42" t="s">
        <v>425</v>
      </c>
      <c r="L746" s="29" t="s">
        <v>407</v>
      </c>
      <c r="M746" s="42" t="s">
        <v>3182</v>
      </c>
      <c r="N746" s="123">
        <v>-10000</v>
      </c>
      <c r="O746" s="123">
        <v>10000</v>
      </c>
      <c r="P746" s="127">
        <v>706.55200000000002</v>
      </c>
    </row>
    <row r="747" spans="1:16" s="7" customFormat="1" ht="26.4" x14ac:dyDescent="0.25">
      <c r="A747" s="74"/>
      <c r="B747" s="152" t="s">
        <v>3295</v>
      </c>
      <c r="C747" s="127">
        <f t="shared" si="23"/>
        <v>414267</v>
      </c>
      <c r="D747" s="44" t="s">
        <v>3284</v>
      </c>
      <c r="E747" s="367">
        <v>2</v>
      </c>
      <c r="F747" s="123" t="s">
        <v>3185</v>
      </c>
      <c r="G747" s="367" t="s">
        <v>393</v>
      </c>
      <c r="H747" s="367" t="s">
        <v>39</v>
      </c>
      <c r="I747" s="431" t="s">
        <v>3293</v>
      </c>
      <c r="J747" s="137" t="s">
        <v>424</v>
      </c>
      <c r="K747" s="42" t="s">
        <v>425</v>
      </c>
      <c r="L747" s="29" t="s">
        <v>407</v>
      </c>
      <c r="M747" s="42"/>
      <c r="N747" s="123">
        <v>-100</v>
      </c>
      <c r="O747" s="123">
        <v>100</v>
      </c>
      <c r="P747" s="127">
        <v>2.5129419999999998</v>
      </c>
    </row>
    <row r="748" spans="1:16" s="7" customFormat="1" ht="26.4" x14ac:dyDescent="0.25">
      <c r="A748" s="74"/>
      <c r="B748" s="152" t="s">
        <v>3296</v>
      </c>
      <c r="C748" s="127">
        <f t="shared" si="23"/>
        <v>414269</v>
      </c>
      <c r="D748" s="44" t="s">
        <v>3285</v>
      </c>
      <c r="E748" s="367">
        <v>2</v>
      </c>
      <c r="F748" s="123" t="s">
        <v>3185</v>
      </c>
      <c r="G748" s="367" t="s">
        <v>393</v>
      </c>
      <c r="H748" s="367" t="s">
        <v>39</v>
      </c>
      <c r="I748" s="431" t="s">
        <v>3294</v>
      </c>
      <c r="J748" s="137" t="s">
        <v>424</v>
      </c>
      <c r="K748" s="42" t="s">
        <v>425</v>
      </c>
      <c r="L748" s="29" t="s">
        <v>407</v>
      </c>
      <c r="M748" s="42"/>
      <c r="N748" s="123">
        <v>-100</v>
      </c>
      <c r="O748" s="123">
        <v>100</v>
      </c>
      <c r="P748" s="127">
        <v>-4.0258830000000003</v>
      </c>
    </row>
    <row r="749" spans="1:16" s="7" customFormat="1" x14ac:dyDescent="0.25">
      <c r="A749" s="74"/>
      <c r="B749" s="152" t="s">
        <v>3229</v>
      </c>
      <c r="C749" s="127">
        <f t="shared" si="23"/>
        <v>414271</v>
      </c>
      <c r="D749" s="44" t="s">
        <v>3133</v>
      </c>
      <c r="E749" s="367">
        <v>1</v>
      </c>
      <c r="F749" s="123" t="s">
        <v>3191</v>
      </c>
      <c r="G749" s="367" t="s">
        <v>393</v>
      </c>
      <c r="H749" s="367" t="s">
        <v>38</v>
      </c>
      <c r="I749" s="431" t="s">
        <v>3133</v>
      </c>
      <c r="J749" s="137" t="s">
        <v>424</v>
      </c>
      <c r="K749" s="42" t="s">
        <v>425</v>
      </c>
      <c r="L749" s="29" t="s">
        <v>407</v>
      </c>
      <c r="M749" s="42"/>
      <c r="N749" s="123">
        <v>-1</v>
      </c>
      <c r="O749" s="123">
        <v>247</v>
      </c>
      <c r="P749" s="127">
        <v>1</v>
      </c>
    </row>
    <row r="750" spans="1:16" s="7" customFormat="1" x14ac:dyDescent="0.25">
      <c r="A750" s="74"/>
      <c r="B750" s="152" t="s">
        <v>3230</v>
      </c>
      <c r="C750" s="127">
        <f t="shared" si="23"/>
        <v>414272</v>
      </c>
      <c r="D750" s="44" t="s">
        <v>3129</v>
      </c>
      <c r="E750" s="367">
        <v>1</v>
      </c>
      <c r="F750" s="123" t="s">
        <v>2894</v>
      </c>
      <c r="G750" s="367" t="s">
        <v>393</v>
      </c>
      <c r="H750" s="367" t="s">
        <v>38</v>
      </c>
      <c r="I750" s="431" t="s">
        <v>3129</v>
      </c>
      <c r="J750" s="137" t="s">
        <v>424</v>
      </c>
      <c r="K750" s="42" t="s">
        <v>425</v>
      </c>
      <c r="L750" s="29" t="s">
        <v>407</v>
      </c>
      <c r="M750" s="42"/>
      <c r="N750" s="123">
        <v>1</v>
      </c>
      <c r="O750" s="123">
        <v>65535</v>
      </c>
      <c r="P750" s="127">
        <v>8356</v>
      </c>
    </row>
    <row r="751" spans="1:16" s="7" customFormat="1" ht="26.4" x14ac:dyDescent="0.25">
      <c r="A751" s="74"/>
      <c r="B751" s="152" t="s">
        <v>3233</v>
      </c>
      <c r="C751" s="127">
        <f t="shared" ref="C751:C761" si="24">C750+E750</f>
        <v>414273</v>
      </c>
      <c r="D751" s="44" t="s">
        <v>3137</v>
      </c>
      <c r="E751" s="367">
        <v>1</v>
      </c>
      <c r="F751" s="123" t="s">
        <v>3192</v>
      </c>
      <c r="G751" s="367" t="s">
        <v>393</v>
      </c>
      <c r="H751" s="367" t="s">
        <v>38</v>
      </c>
      <c r="I751" s="431" t="s">
        <v>3137</v>
      </c>
      <c r="J751" s="137" t="s">
        <v>424</v>
      </c>
      <c r="K751" s="42" t="s">
        <v>425</v>
      </c>
      <c r="L751" s="29" t="s">
        <v>407</v>
      </c>
      <c r="M751" s="42"/>
      <c r="N751" s="123">
        <v>2</v>
      </c>
      <c r="O751" s="123">
        <v>3</v>
      </c>
      <c r="P751" s="127">
        <v>3</v>
      </c>
    </row>
    <row r="752" spans="1:16" s="7" customFormat="1" x14ac:dyDescent="0.25">
      <c r="A752" s="74"/>
      <c r="B752" s="152" t="s">
        <v>3231</v>
      </c>
      <c r="C752" s="127">
        <f t="shared" si="24"/>
        <v>414274</v>
      </c>
      <c r="D752" s="44" t="s">
        <v>3134</v>
      </c>
      <c r="E752" s="367">
        <v>1</v>
      </c>
      <c r="F752" s="123" t="s">
        <v>3191</v>
      </c>
      <c r="G752" s="367" t="s">
        <v>393</v>
      </c>
      <c r="H752" s="367" t="s">
        <v>38</v>
      </c>
      <c r="I752" s="431" t="s">
        <v>3134</v>
      </c>
      <c r="J752" s="137" t="s">
        <v>424</v>
      </c>
      <c r="K752" s="42" t="s">
        <v>425</v>
      </c>
      <c r="L752" s="29" t="s">
        <v>407</v>
      </c>
      <c r="M752" s="42"/>
      <c r="N752" s="123">
        <v>-1</v>
      </c>
      <c r="O752" s="123">
        <v>247</v>
      </c>
      <c r="P752" s="127">
        <v>1</v>
      </c>
    </row>
    <row r="753" spans="1:16" s="7" customFormat="1" x14ac:dyDescent="0.25">
      <c r="A753" s="74"/>
      <c r="B753" s="152" t="s">
        <v>3232</v>
      </c>
      <c r="C753" s="127">
        <f t="shared" si="24"/>
        <v>414275</v>
      </c>
      <c r="D753" s="44" t="s">
        <v>3130</v>
      </c>
      <c r="E753" s="367">
        <v>1</v>
      </c>
      <c r="F753" s="123" t="s">
        <v>2894</v>
      </c>
      <c r="G753" s="367" t="s">
        <v>393</v>
      </c>
      <c r="H753" s="367" t="s">
        <v>38</v>
      </c>
      <c r="I753" s="431" t="s">
        <v>3130</v>
      </c>
      <c r="J753" s="137" t="s">
        <v>424</v>
      </c>
      <c r="K753" s="42" t="s">
        <v>425</v>
      </c>
      <c r="L753" s="29" t="s">
        <v>407</v>
      </c>
      <c r="M753" s="42"/>
      <c r="N753" s="123">
        <v>1</v>
      </c>
      <c r="O753" s="123">
        <v>65535</v>
      </c>
      <c r="P753" s="127">
        <v>8358</v>
      </c>
    </row>
    <row r="754" spans="1:16" s="7" customFormat="1" ht="26.4" x14ac:dyDescent="0.25">
      <c r="A754" s="74"/>
      <c r="B754" s="152" t="s">
        <v>3234</v>
      </c>
      <c r="C754" s="127">
        <f t="shared" si="24"/>
        <v>414276</v>
      </c>
      <c r="D754" s="44" t="s">
        <v>3138</v>
      </c>
      <c r="E754" s="367">
        <v>1</v>
      </c>
      <c r="F754" s="123" t="s">
        <v>3192</v>
      </c>
      <c r="G754" s="367" t="s">
        <v>393</v>
      </c>
      <c r="H754" s="367" t="s">
        <v>38</v>
      </c>
      <c r="I754" s="431" t="s">
        <v>3138</v>
      </c>
      <c r="J754" s="137" t="s">
        <v>424</v>
      </c>
      <c r="K754" s="42" t="s">
        <v>425</v>
      </c>
      <c r="L754" s="29" t="s">
        <v>407</v>
      </c>
      <c r="M754" s="42"/>
      <c r="N754" s="123">
        <v>2</v>
      </c>
      <c r="O754" s="123">
        <v>3</v>
      </c>
      <c r="P754" s="127">
        <v>3</v>
      </c>
    </row>
    <row r="755" spans="1:16" s="7" customFormat="1" ht="26.4" x14ac:dyDescent="0.25">
      <c r="A755" s="74"/>
      <c r="B755" s="152" t="s">
        <v>3235</v>
      </c>
      <c r="C755" s="127">
        <f t="shared" si="24"/>
        <v>414277</v>
      </c>
      <c r="D755" s="44" t="s">
        <v>3135</v>
      </c>
      <c r="E755" s="367">
        <v>1</v>
      </c>
      <c r="F755" s="123" t="s">
        <v>3191</v>
      </c>
      <c r="G755" s="367" t="s">
        <v>393</v>
      </c>
      <c r="H755" s="367" t="s">
        <v>38</v>
      </c>
      <c r="I755" s="431" t="s">
        <v>3135</v>
      </c>
      <c r="J755" s="137" t="s">
        <v>424</v>
      </c>
      <c r="K755" s="42" t="s">
        <v>425</v>
      </c>
      <c r="L755" s="29" t="s">
        <v>407</v>
      </c>
      <c r="M755" s="42"/>
      <c r="N755" s="123">
        <v>-1</v>
      </c>
      <c r="O755" s="123">
        <v>247</v>
      </c>
      <c r="P755" s="127">
        <v>1</v>
      </c>
    </row>
    <row r="756" spans="1:16" s="7" customFormat="1" ht="26.4" x14ac:dyDescent="0.25">
      <c r="A756" s="74"/>
      <c r="B756" s="152" t="s">
        <v>3236</v>
      </c>
      <c r="C756" s="127">
        <f t="shared" si="24"/>
        <v>414278</v>
      </c>
      <c r="D756" s="44" t="s">
        <v>3131</v>
      </c>
      <c r="E756" s="367">
        <v>1</v>
      </c>
      <c r="F756" s="123" t="s">
        <v>2894</v>
      </c>
      <c r="G756" s="367" t="s">
        <v>393</v>
      </c>
      <c r="H756" s="367" t="s">
        <v>38</v>
      </c>
      <c r="I756" s="431" t="s">
        <v>3131</v>
      </c>
      <c r="J756" s="137" t="s">
        <v>424</v>
      </c>
      <c r="K756" s="42" t="s">
        <v>425</v>
      </c>
      <c r="L756" s="29" t="s">
        <v>407</v>
      </c>
      <c r="M756" s="42"/>
      <c r="N756" s="123">
        <v>1</v>
      </c>
      <c r="O756" s="123">
        <v>65535</v>
      </c>
      <c r="P756" s="127">
        <v>8360</v>
      </c>
    </row>
    <row r="757" spans="1:16" s="7" customFormat="1" ht="26.4" x14ac:dyDescent="0.25">
      <c r="A757" s="74"/>
      <c r="B757" s="152" t="s">
        <v>3237</v>
      </c>
      <c r="C757" s="127">
        <f t="shared" si="24"/>
        <v>414279</v>
      </c>
      <c r="D757" s="44" t="s">
        <v>3139</v>
      </c>
      <c r="E757" s="367">
        <v>1</v>
      </c>
      <c r="F757" s="123" t="s">
        <v>3192</v>
      </c>
      <c r="G757" s="367" t="s">
        <v>393</v>
      </c>
      <c r="H757" s="367" t="s">
        <v>38</v>
      </c>
      <c r="I757" s="431" t="s">
        <v>3139</v>
      </c>
      <c r="J757" s="137" t="s">
        <v>424</v>
      </c>
      <c r="K757" s="42" t="s">
        <v>425</v>
      </c>
      <c r="L757" s="29" t="s">
        <v>407</v>
      </c>
      <c r="M757" s="42"/>
      <c r="N757" s="123">
        <v>2</v>
      </c>
      <c r="O757" s="123">
        <v>3</v>
      </c>
      <c r="P757" s="127">
        <v>3</v>
      </c>
    </row>
    <row r="758" spans="1:16" s="7" customFormat="1" ht="26.4" x14ac:dyDescent="0.25">
      <c r="A758" s="74"/>
      <c r="B758" s="152" t="s">
        <v>3238</v>
      </c>
      <c r="C758" s="127">
        <f t="shared" si="24"/>
        <v>414280</v>
      </c>
      <c r="D758" s="44" t="s">
        <v>3136</v>
      </c>
      <c r="E758" s="367">
        <v>1</v>
      </c>
      <c r="F758" s="123" t="s">
        <v>3191</v>
      </c>
      <c r="G758" s="367" t="s">
        <v>393</v>
      </c>
      <c r="H758" s="367" t="s">
        <v>38</v>
      </c>
      <c r="I758" s="431" t="s">
        <v>3136</v>
      </c>
      <c r="J758" s="137" t="s">
        <v>424</v>
      </c>
      <c r="K758" s="42" t="s">
        <v>425</v>
      </c>
      <c r="L758" s="29" t="s">
        <v>407</v>
      </c>
      <c r="M758" s="42"/>
      <c r="N758" s="123">
        <v>-1</v>
      </c>
      <c r="O758" s="123">
        <v>247</v>
      </c>
      <c r="P758" s="127">
        <v>1</v>
      </c>
    </row>
    <row r="759" spans="1:16" s="7" customFormat="1" ht="26.4" x14ac:dyDescent="0.25">
      <c r="A759" s="74"/>
      <c r="B759" s="152" t="s">
        <v>3239</v>
      </c>
      <c r="C759" s="127">
        <f t="shared" si="24"/>
        <v>414281</v>
      </c>
      <c r="D759" s="44" t="s">
        <v>3132</v>
      </c>
      <c r="E759" s="367">
        <v>1</v>
      </c>
      <c r="F759" s="123" t="s">
        <v>2894</v>
      </c>
      <c r="G759" s="367" t="s">
        <v>393</v>
      </c>
      <c r="H759" s="367" t="s">
        <v>38</v>
      </c>
      <c r="I759" s="431" t="s">
        <v>3132</v>
      </c>
      <c r="J759" s="137" t="s">
        <v>424</v>
      </c>
      <c r="K759" s="42" t="s">
        <v>425</v>
      </c>
      <c r="L759" s="29" t="s">
        <v>407</v>
      </c>
      <c r="M759" s="42"/>
      <c r="N759" s="123">
        <v>1</v>
      </c>
      <c r="O759" s="123">
        <v>65535</v>
      </c>
      <c r="P759" s="127">
        <v>8362</v>
      </c>
    </row>
    <row r="760" spans="1:16" s="7" customFormat="1" ht="26.4" x14ac:dyDescent="0.25">
      <c r="A760" s="74"/>
      <c r="B760" s="152" t="s">
        <v>3240</v>
      </c>
      <c r="C760" s="127">
        <f t="shared" si="24"/>
        <v>414282</v>
      </c>
      <c r="D760" s="44" t="s">
        <v>3140</v>
      </c>
      <c r="E760" s="367">
        <v>1</v>
      </c>
      <c r="F760" s="123" t="s">
        <v>3192</v>
      </c>
      <c r="G760" s="367" t="s">
        <v>393</v>
      </c>
      <c r="H760" s="367" t="s">
        <v>38</v>
      </c>
      <c r="I760" s="431" t="s">
        <v>3140</v>
      </c>
      <c r="J760" s="137" t="s">
        <v>424</v>
      </c>
      <c r="K760" s="42" t="s">
        <v>425</v>
      </c>
      <c r="L760" s="29" t="s">
        <v>407</v>
      </c>
      <c r="M760" s="42"/>
      <c r="N760" s="123">
        <v>2</v>
      </c>
      <c r="O760" s="123">
        <v>3</v>
      </c>
      <c r="P760" s="127">
        <v>3</v>
      </c>
    </row>
    <row r="761" spans="1:16" s="150" customFormat="1" x14ac:dyDescent="0.25">
      <c r="A761" s="113"/>
      <c r="B761" s="113"/>
      <c r="C761" s="204">
        <f t="shared" si="24"/>
        <v>414283</v>
      </c>
      <c r="D761" s="79" t="s">
        <v>7</v>
      </c>
      <c r="E761" s="110">
        <v>718</v>
      </c>
      <c r="F761" s="111"/>
      <c r="G761" s="111" t="s">
        <v>393</v>
      </c>
      <c r="H761" s="110"/>
      <c r="I761" s="112"/>
      <c r="J761" s="114"/>
      <c r="K761" s="113"/>
      <c r="L761" s="115"/>
      <c r="M761" s="115"/>
      <c r="N761" s="115"/>
      <c r="O761" s="115"/>
      <c r="P761" s="115"/>
    </row>
  </sheetData>
  <sheetProtection selectLockedCells="1" selectUnlockedCells="1"/>
  <mergeCells count="16">
    <mergeCell ref="C161:I161"/>
    <mergeCell ref="C243:I243"/>
    <mergeCell ref="C713:I713"/>
    <mergeCell ref="C2:I2"/>
    <mergeCell ref="C304:I304"/>
    <mergeCell ref="C261:I261"/>
    <mergeCell ref="C297:I297"/>
    <mergeCell ref="C302:I302"/>
    <mergeCell ref="I208:I209"/>
    <mergeCell ref="C113:I113"/>
    <mergeCell ref="C167:I167"/>
    <mergeCell ref="C250:I250"/>
    <mergeCell ref="C253:I253"/>
    <mergeCell ref="C258:I258"/>
    <mergeCell ref="I117:I122"/>
    <mergeCell ref="I156:I158"/>
  </mergeCells>
  <conditionalFormatting sqref="D360:D361 D364:D366">
    <cfRule type="expression" dxfId="21" priority="9">
      <formula>#REF!="Tubing"</formula>
    </cfRule>
  </conditionalFormatting>
  <conditionalFormatting sqref="D362">
    <cfRule type="expression" dxfId="20" priority="10">
      <formula>#REF!="Tubing"</formula>
    </cfRule>
  </conditionalFormatting>
  <conditionalFormatting sqref="D363">
    <cfRule type="expression" dxfId="19" priority="11">
      <formula>#REF!="Tubing"</formula>
    </cfRule>
  </conditionalFormatting>
  <conditionalFormatting sqref="D370">
    <cfRule type="expression" dxfId="18" priority="13">
      <formula>#REF!="Orifice Delta P"</formula>
    </cfRule>
  </conditionalFormatting>
  <conditionalFormatting sqref="D366">
    <cfRule type="expression" dxfId="17" priority="14">
      <formula>#REF!="Gas Inj Rate"</formula>
    </cfRule>
  </conditionalFormatting>
  <conditionalFormatting sqref="D369">
    <cfRule type="expression" dxfId="16" priority="16">
      <formula>#REF!="Annulus"</formula>
    </cfRule>
  </conditionalFormatting>
  <conditionalFormatting sqref="D360:D361">
    <cfRule type="expression" dxfId="15" priority="17">
      <formula>#REF!="Gas Inj Rate"</formula>
    </cfRule>
  </conditionalFormatting>
  <conditionalFormatting sqref="D364:D365">
    <cfRule type="expression" dxfId="14" priority="18">
      <formula>#REF!="Gas Inj Rate"</formula>
    </cfRule>
  </conditionalFormatting>
  <conditionalFormatting sqref="D362">
    <cfRule type="expression" dxfId="13" priority="19">
      <formula>#REF!="Gas Inj Rate"</formula>
    </cfRule>
  </conditionalFormatting>
  <conditionalFormatting sqref="D363">
    <cfRule type="expression" dxfId="12" priority="20">
      <formula>#REF!="Gas Inj Rate"</formula>
    </cfRule>
  </conditionalFormatting>
  <conditionalFormatting sqref="D349">
    <cfRule type="expression" dxfId="11" priority="28">
      <formula>#REF!="No"</formula>
    </cfRule>
  </conditionalFormatting>
  <conditionalFormatting sqref="D350">
    <cfRule type="expression" dxfId="10" priority="29">
      <formula>#REF!="No"</formula>
    </cfRule>
  </conditionalFormatting>
  <conditionalFormatting sqref="D353">
    <cfRule type="expression" dxfId="9" priority="30">
      <formula>#REF!="No"</formula>
    </cfRule>
  </conditionalFormatting>
  <conditionalFormatting sqref="D352">
    <cfRule type="expression" dxfId="8" priority="31">
      <formula>#REF!="No"</formula>
    </cfRule>
  </conditionalFormatting>
  <conditionalFormatting sqref="D347:D348">
    <cfRule type="expression" dxfId="7" priority="8">
      <formula>#REF!="No"</formula>
    </cfRule>
  </conditionalFormatting>
  <conditionalFormatting sqref="D373">
    <cfRule type="expression" dxfId="6" priority="7">
      <formula>#REF!="No"</formula>
    </cfRule>
  </conditionalFormatting>
  <conditionalFormatting sqref="D355">
    <cfRule type="expression" dxfId="5" priority="6">
      <formula>#REF!="No"</formula>
    </cfRule>
  </conditionalFormatting>
  <conditionalFormatting sqref="D356:D357">
    <cfRule type="expression" dxfId="4" priority="5">
      <formula>#REF!="No"</formula>
    </cfRule>
  </conditionalFormatting>
  <conditionalFormatting sqref="D358">
    <cfRule type="expression" dxfId="3" priority="4">
      <formula>#REF!="No"</formula>
    </cfRule>
  </conditionalFormatting>
  <conditionalFormatting sqref="D359">
    <cfRule type="expression" dxfId="2" priority="3">
      <formula>#REF!="No"</formula>
    </cfRule>
  </conditionalFormatting>
  <conditionalFormatting sqref="D367">
    <cfRule type="expression" dxfId="1" priority="2">
      <formula>#REF!="No"</formula>
    </cfRule>
  </conditionalFormatting>
  <conditionalFormatting sqref="D368">
    <cfRule type="expression" dxfId="0" priority="1">
      <formula>#REF!="No"</formula>
    </cfRule>
  </conditionalFormatting>
  <pageMargins left="0.7" right="0.7" top="0.75" bottom="0.75" header="0.51180555555555551" footer="0.51180555555555551"/>
  <pageSetup paperSize="9" firstPageNumber="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topLeftCell="A25" workbookViewId="0">
      <selection activeCell="F20" sqref="F20"/>
    </sheetView>
  </sheetViews>
  <sheetFormatPr defaultRowHeight="13.2" x14ac:dyDescent="0.25"/>
  <cols>
    <col min="1" max="1" width="15" customWidth="1"/>
    <col min="2" max="2" width="48.88671875" bestFit="1" customWidth="1"/>
  </cols>
  <sheetData>
    <row r="1" spans="1:2" ht="13.8" thickBot="1" x14ac:dyDescent="0.3">
      <c r="A1" s="338" t="s">
        <v>2796</v>
      </c>
      <c r="B1" s="339" t="s">
        <v>2797</v>
      </c>
    </row>
    <row r="2" spans="1:2" s="141" customFormat="1" x14ac:dyDescent="0.25">
      <c r="A2" s="390" t="s">
        <v>2798</v>
      </c>
      <c r="B2" s="391" t="s">
        <v>2845</v>
      </c>
    </row>
    <row r="3" spans="1:2" s="141" customFormat="1" x14ac:dyDescent="0.25">
      <c r="A3" s="392" t="s">
        <v>2799</v>
      </c>
      <c r="B3" s="393" t="s">
        <v>2846</v>
      </c>
    </row>
    <row r="4" spans="1:2" s="141" customFormat="1" x14ac:dyDescent="0.25">
      <c r="A4" s="392" t="s">
        <v>2800</v>
      </c>
      <c r="B4" s="393" t="s">
        <v>2847</v>
      </c>
    </row>
    <row r="5" spans="1:2" s="141" customFormat="1" x14ac:dyDescent="0.25">
      <c r="A5" s="392" t="s">
        <v>2801</v>
      </c>
      <c r="B5" s="393" t="s">
        <v>2848</v>
      </c>
    </row>
    <row r="6" spans="1:2" s="141" customFormat="1" x14ac:dyDescent="0.25">
      <c r="A6" s="392" t="s">
        <v>2802</v>
      </c>
      <c r="B6" s="393" t="s">
        <v>2849</v>
      </c>
    </row>
    <row r="7" spans="1:2" s="141" customFormat="1" x14ac:dyDescent="0.25">
      <c r="A7" s="392" t="s">
        <v>2803</v>
      </c>
      <c r="B7" s="393" t="s">
        <v>2850</v>
      </c>
    </row>
    <row r="8" spans="1:2" s="141" customFormat="1" x14ac:dyDescent="0.25">
      <c r="A8" s="392" t="s">
        <v>2804</v>
      </c>
      <c r="B8" s="393" t="s">
        <v>2851</v>
      </c>
    </row>
    <row r="9" spans="1:2" s="141" customFormat="1" x14ac:dyDescent="0.25">
      <c r="A9" s="392" t="s">
        <v>2805</v>
      </c>
      <c r="B9" s="393" t="s">
        <v>2852</v>
      </c>
    </row>
    <row r="10" spans="1:2" s="141" customFormat="1" x14ac:dyDescent="0.25">
      <c r="A10" s="392" t="s">
        <v>2806</v>
      </c>
      <c r="B10" s="393" t="s">
        <v>2853</v>
      </c>
    </row>
    <row r="11" spans="1:2" s="141" customFormat="1" x14ac:dyDescent="0.25">
      <c r="A11" s="392" t="s">
        <v>2807</v>
      </c>
      <c r="B11" s="393" t="s">
        <v>2854</v>
      </c>
    </row>
    <row r="12" spans="1:2" s="141" customFormat="1" x14ac:dyDescent="0.25">
      <c r="A12" s="392" t="s">
        <v>2808</v>
      </c>
      <c r="B12" s="393" t="s">
        <v>2855</v>
      </c>
    </row>
    <row r="13" spans="1:2" s="141" customFormat="1" x14ac:dyDescent="0.25">
      <c r="A13" s="392" t="s">
        <v>2809</v>
      </c>
      <c r="B13" s="393" t="s">
        <v>2856</v>
      </c>
    </row>
    <row r="14" spans="1:2" s="141" customFormat="1" x14ac:dyDescent="0.25">
      <c r="A14" s="392" t="s">
        <v>2810</v>
      </c>
      <c r="B14" s="393" t="s">
        <v>2857</v>
      </c>
    </row>
    <row r="15" spans="1:2" s="141" customFormat="1" x14ac:dyDescent="0.25">
      <c r="A15" s="392" t="s">
        <v>2811</v>
      </c>
      <c r="B15" s="393" t="s">
        <v>2858</v>
      </c>
    </row>
    <row r="16" spans="1:2" s="141" customFormat="1" x14ac:dyDescent="0.25">
      <c r="A16" s="392" t="s">
        <v>2812</v>
      </c>
      <c r="B16" s="393" t="s">
        <v>2859</v>
      </c>
    </row>
    <row r="17" spans="1:2" s="141" customFormat="1" x14ac:dyDescent="0.25">
      <c r="A17" s="392" t="s">
        <v>2813</v>
      </c>
      <c r="B17" s="393" t="s">
        <v>2860</v>
      </c>
    </row>
    <row r="18" spans="1:2" s="141" customFormat="1" x14ac:dyDescent="0.25">
      <c r="A18" s="392" t="s">
        <v>2814</v>
      </c>
      <c r="B18" s="393" t="s">
        <v>2861</v>
      </c>
    </row>
    <row r="19" spans="1:2" s="141" customFormat="1" x14ac:dyDescent="0.25">
      <c r="A19" s="392" t="s">
        <v>2815</v>
      </c>
      <c r="B19" s="393" t="s">
        <v>2862</v>
      </c>
    </row>
    <row r="20" spans="1:2" s="141" customFormat="1" x14ac:dyDescent="0.25">
      <c r="A20" s="392" t="s">
        <v>2816</v>
      </c>
      <c r="B20" s="393" t="s">
        <v>2863</v>
      </c>
    </row>
    <row r="21" spans="1:2" s="141" customFormat="1" x14ac:dyDescent="0.25">
      <c r="A21" s="392" t="s">
        <v>2817</v>
      </c>
      <c r="B21" s="393" t="s">
        <v>2860</v>
      </c>
    </row>
    <row r="22" spans="1:2" s="141" customFormat="1" x14ac:dyDescent="0.25">
      <c r="A22" s="392" t="s">
        <v>2818</v>
      </c>
      <c r="B22" s="393" t="s">
        <v>2864</v>
      </c>
    </row>
    <row r="23" spans="1:2" s="141" customFormat="1" x14ac:dyDescent="0.25">
      <c r="A23" s="392" t="s">
        <v>2819</v>
      </c>
      <c r="B23" s="393" t="s">
        <v>2865</v>
      </c>
    </row>
    <row r="24" spans="1:2" s="141" customFormat="1" x14ac:dyDescent="0.25">
      <c r="A24" s="392" t="s">
        <v>2820</v>
      </c>
      <c r="B24" s="393" t="s">
        <v>2866</v>
      </c>
    </row>
    <row r="25" spans="1:2" s="141" customFormat="1" x14ac:dyDescent="0.25">
      <c r="A25" s="392" t="s">
        <v>2821</v>
      </c>
      <c r="B25" s="393" t="s">
        <v>2867</v>
      </c>
    </row>
    <row r="26" spans="1:2" s="141" customFormat="1" x14ac:dyDescent="0.25">
      <c r="A26" s="392" t="s">
        <v>2822</v>
      </c>
      <c r="B26" s="393" t="s">
        <v>2868</v>
      </c>
    </row>
    <row r="27" spans="1:2" s="141" customFormat="1" x14ac:dyDescent="0.25">
      <c r="A27" s="392" t="s">
        <v>2823</v>
      </c>
      <c r="B27" s="393" t="s">
        <v>2869</v>
      </c>
    </row>
    <row r="28" spans="1:2" s="141" customFormat="1" x14ac:dyDescent="0.25">
      <c r="A28" s="392" t="s">
        <v>2824</v>
      </c>
      <c r="B28" s="393" t="s">
        <v>2870</v>
      </c>
    </row>
    <row r="29" spans="1:2" s="141" customFormat="1" x14ac:dyDescent="0.25">
      <c r="A29" s="392" t="s">
        <v>2825</v>
      </c>
      <c r="B29" s="393" t="s">
        <v>2871</v>
      </c>
    </row>
    <row r="30" spans="1:2" s="141" customFormat="1" x14ac:dyDescent="0.25">
      <c r="A30" s="392" t="s">
        <v>2826</v>
      </c>
      <c r="B30" s="393" t="s">
        <v>2872</v>
      </c>
    </row>
    <row r="31" spans="1:2" s="141" customFormat="1" x14ac:dyDescent="0.25">
      <c r="A31" s="392" t="s">
        <v>2827</v>
      </c>
      <c r="B31" s="393" t="s">
        <v>2873</v>
      </c>
    </row>
    <row r="32" spans="1:2" s="141" customFormat="1" x14ac:dyDescent="0.25">
      <c r="A32" s="392" t="s">
        <v>2828</v>
      </c>
      <c r="B32" s="393" t="s">
        <v>2874</v>
      </c>
    </row>
    <row r="33" spans="1:2" s="141" customFormat="1" x14ac:dyDescent="0.25">
      <c r="A33" s="392" t="s">
        <v>2829</v>
      </c>
      <c r="B33" s="393" t="s">
        <v>2875</v>
      </c>
    </row>
    <row r="34" spans="1:2" s="141" customFormat="1" x14ac:dyDescent="0.25">
      <c r="A34" s="392" t="s">
        <v>2830</v>
      </c>
      <c r="B34" s="393" t="s">
        <v>2876</v>
      </c>
    </row>
    <row r="35" spans="1:2" s="141" customFormat="1" x14ac:dyDescent="0.25">
      <c r="A35" s="392" t="s">
        <v>2831</v>
      </c>
      <c r="B35" s="393" t="s">
        <v>2877</v>
      </c>
    </row>
    <row r="36" spans="1:2" s="141" customFormat="1" x14ac:dyDescent="0.25">
      <c r="A36" s="392" t="s">
        <v>2832</v>
      </c>
      <c r="B36" s="393" t="s">
        <v>2878</v>
      </c>
    </row>
    <row r="37" spans="1:2" s="141" customFormat="1" x14ac:dyDescent="0.25">
      <c r="A37" s="392" t="s">
        <v>2833</v>
      </c>
      <c r="B37" s="393" t="s">
        <v>2879</v>
      </c>
    </row>
    <row r="38" spans="1:2" s="141" customFormat="1" x14ac:dyDescent="0.25">
      <c r="A38" s="392" t="s">
        <v>2834</v>
      </c>
      <c r="B38" s="393" t="s">
        <v>2880</v>
      </c>
    </row>
    <row r="39" spans="1:2" s="141" customFormat="1" x14ac:dyDescent="0.25">
      <c r="A39" s="392" t="s">
        <v>2835</v>
      </c>
      <c r="B39" s="393" t="s">
        <v>2881</v>
      </c>
    </row>
    <row r="40" spans="1:2" s="141" customFormat="1" x14ac:dyDescent="0.25">
      <c r="A40" s="392" t="s">
        <v>2836</v>
      </c>
      <c r="B40" s="393" t="s">
        <v>2882</v>
      </c>
    </row>
    <row r="41" spans="1:2" s="141" customFormat="1" x14ac:dyDescent="0.25">
      <c r="A41" s="392" t="s">
        <v>2837</v>
      </c>
      <c r="B41" s="393" t="s">
        <v>2883</v>
      </c>
    </row>
    <row r="42" spans="1:2" s="141" customFormat="1" x14ac:dyDescent="0.25">
      <c r="A42" s="392" t="s">
        <v>2838</v>
      </c>
      <c r="B42" s="393" t="s">
        <v>2884</v>
      </c>
    </row>
    <row r="43" spans="1:2" s="141" customFormat="1" x14ac:dyDescent="0.25">
      <c r="A43" s="392" t="s">
        <v>2839</v>
      </c>
      <c r="B43" s="393" t="s">
        <v>2885</v>
      </c>
    </row>
    <row r="44" spans="1:2" s="141" customFormat="1" x14ac:dyDescent="0.25">
      <c r="A44" s="392" t="s">
        <v>2840</v>
      </c>
      <c r="B44" s="393" t="s">
        <v>2886</v>
      </c>
    </row>
    <row r="45" spans="1:2" s="141" customFormat="1" x14ac:dyDescent="0.25">
      <c r="A45" s="392" t="s">
        <v>2841</v>
      </c>
      <c r="B45" s="393" t="s">
        <v>2887</v>
      </c>
    </row>
    <row r="46" spans="1:2" s="141" customFormat="1" x14ac:dyDescent="0.25">
      <c r="A46" s="392" t="s">
        <v>2842</v>
      </c>
      <c r="B46" s="393" t="s">
        <v>2888</v>
      </c>
    </row>
    <row r="47" spans="1:2" s="141" customFormat="1" x14ac:dyDescent="0.25">
      <c r="A47" s="392" t="s">
        <v>2844</v>
      </c>
      <c r="B47" s="393" t="s">
        <v>2889</v>
      </c>
    </row>
    <row r="48" spans="1:2" s="141" customFormat="1" x14ac:dyDescent="0.25">
      <c r="A48" s="392" t="s">
        <v>2843</v>
      </c>
      <c r="B48" s="393" t="s">
        <v>2890</v>
      </c>
    </row>
    <row r="49" spans="1:2" ht="13.8" thickBot="1" x14ac:dyDescent="0.3">
      <c r="A49" s="340"/>
      <c r="B49" s="341"/>
    </row>
    <row r="50" spans="1:2" x14ac:dyDescent="0.25">
      <c r="A50" s="337"/>
    </row>
    <row r="51" spans="1:2" x14ac:dyDescent="0.25">
      <c r="A51" s="337"/>
    </row>
    <row r="52" spans="1:2" x14ac:dyDescent="0.25">
      <c r="A52" s="337"/>
    </row>
  </sheetData>
  <pageMargins left="0.7" right="0.7" top="0.75" bottom="0.75" header="0.3" footer="0.3"/>
  <ignoredErrors>
    <ignoredError sqref="A2 A3:A4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6"/>
  <sheetViews>
    <sheetView workbookViewId="0">
      <pane ySplit="1" topLeftCell="A2" activePane="bottomLeft" state="frozen"/>
      <selection pane="bottomLeft" activeCell="C33" sqref="C33"/>
    </sheetView>
  </sheetViews>
  <sheetFormatPr defaultRowHeight="13.2" x14ac:dyDescent="0.25"/>
  <cols>
    <col min="2" max="2" width="11.88671875" bestFit="1" customWidth="1"/>
    <col min="3" max="3" width="51.33203125" bestFit="1" customWidth="1"/>
    <col min="4" max="4" width="14.33203125" bestFit="1" customWidth="1"/>
  </cols>
  <sheetData>
    <row r="1" spans="1:4" ht="13.8" thickBot="1" x14ac:dyDescent="0.3">
      <c r="A1" s="338" t="s">
        <v>3073</v>
      </c>
      <c r="B1" s="339" t="s">
        <v>2902</v>
      </c>
      <c r="C1" s="338" t="s">
        <v>2903</v>
      </c>
      <c r="D1" s="339" t="s">
        <v>2904</v>
      </c>
    </row>
    <row r="2" spans="1:4" x14ac:dyDescent="0.25">
      <c r="A2" s="356">
        <v>1</v>
      </c>
      <c r="B2" s="357" t="s">
        <v>2905</v>
      </c>
      <c r="C2" s="357" t="s">
        <v>2944</v>
      </c>
      <c r="D2" s="358" t="s">
        <v>3071</v>
      </c>
    </row>
    <row r="3" spans="1:4" x14ac:dyDescent="0.25">
      <c r="A3" s="359">
        <v>2</v>
      </c>
      <c r="B3" s="360" t="s">
        <v>2906</v>
      </c>
      <c r="C3" s="360" t="s">
        <v>2945</v>
      </c>
      <c r="D3" s="361" t="s">
        <v>3071</v>
      </c>
    </row>
    <row r="4" spans="1:4" x14ac:dyDescent="0.25">
      <c r="A4" s="359">
        <v>3</v>
      </c>
      <c r="B4" s="362" t="s">
        <v>2907</v>
      </c>
      <c r="C4" s="362" t="s">
        <v>2946</v>
      </c>
      <c r="D4" s="361" t="s">
        <v>3072</v>
      </c>
    </row>
    <row r="5" spans="1:4" x14ac:dyDescent="0.25">
      <c r="A5" s="359">
        <v>4</v>
      </c>
      <c r="B5" s="362" t="s">
        <v>2907</v>
      </c>
      <c r="C5" s="362" t="s">
        <v>2947</v>
      </c>
      <c r="D5" s="361" t="s">
        <v>3071</v>
      </c>
    </row>
    <row r="6" spans="1:4" x14ac:dyDescent="0.25">
      <c r="A6" s="359">
        <v>5</v>
      </c>
      <c r="B6" s="362" t="s">
        <v>2908</v>
      </c>
      <c r="C6" s="362" t="s">
        <v>2948</v>
      </c>
      <c r="D6" s="361" t="s">
        <v>3071</v>
      </c>
    </row>
    <row r="7" spans="1:4" x14ac:dyDescent="0.25">
      <c r="A7" s="359">
        <v>6</v>
      </c>
      <c r="B7" s="362" t="s">
        <v>2909</v>
      </c>
      <c r="C7" s="362" t="s">
        <v>2949</v>
      </c>
      <c r="D7" s="361" t="s">
        <v>3072</v>
      </c>
    </row>
    <row r="8" spans="1:4" x14ac:dyDescent="0.25">
      <c r="A8" s="359">
        <v>7</v>
      </c>
      <c r="B8" s="362" t="s">
        <v>2909</v>
      </c>
      <c r="C8" s="362" t="s">
        <v>2950</v>
      </c>
      <c r="D8" s="361" t="s">
        <v>3071</v>
      </c>
    </row>
    <row r="9" spans="1:4" x14ac:dyDescent="0.25">
      <c r="A9" s="359">
        <v>8</v>
      </c>
      <c r="B9" s="362" t="s">
        <v>2910</v>
      </c>
      <c r="C9" s="362" t="s">
        <v>2951</v>
      </c>
      <c r="D9" s="361" t="s">
        <v>3072</v>
      </c>
    </row>
    <row r="10" spans="1:4" x14ac:dyDescent="0.25">
      <c r="A10" s="359">
        <v>9</v>
      </c>
      <c r="B10" s="362" t="s">
        <v>2910</v>
      </c>
      <c r="C10" s="362" t="s">
        <v>2952</v>
      </c>
      <c r="D10" s="361" t="s">
        <v>3071</v>
      </c>
    </row>
    <row r="11" spans="1:4" x14ac:dyDescent="0.25">
      <c r="A11" s="359">
        <v>10</v>
      </c>
      <c r="B11" s="362" t="s">
        <v>2910</v>
      </c>
      <c r="C11" s="362" t="s">
        <v>3080</v>
      </c>
      <c r="D11" s="361" t="s">
        <v>3072</v>
      </c>
    </row>
    <row r="12" spans="1:4" x14ac:dyDescent="0.25">
      <c r="A12" s="359">
        <v>11</v>
      </c>
      <c r="B12" s="362" t="s">
        <v>2911</v>
      </c>
      <c r="C12" s="362" t="s">
        <v>2953</v>
      </c>
      <c r="D12" s="361" t="s">
        <v>3071</v>
      </c>
    </row>
    <row r="13" spans="1:4" x14ac:dyDescent="0.25">
      <c r="A13" s="359">
        <v>12</v>
      </c>
      <c r="B13" s="362" t="s">
        <v>2911</v>
      </c>
      <c r="C13" s="362" t="s">
        <v>2954</v>
      </c>
      <c r="D13" s="361" t="s">
        <v>3072</v>
      </c>
    </row>
    <row r="14" spans="1:4" x14ac:dyDescent="0.25">
      <c r="A14" s="359">
        <v>13</v>
      </c>
      <c r="B14" s="362" t="s">
        <v>2911</v>
      </c>
      <c r="C14" s="362" t="s">
        <v>3081</v>
      </c>
      <c r="D14" s="361" t="s">
        <v>3072</v>
      </c>
    </row>
    <row r="15" spans="1:4" x14ac:dyDescent="0.25">
      <c r="A15" s="359">
        <v>14</v>
      </c>
      <c r="B15" s="362" t="s">
        <v>2912</v>
      </c>
      <c r="C15" s="362" t="s">
        <v>2955</v>
      </c>
      <c r="D15" s="361" t="s">
        <v>3071</v>
      </c>
    </row>
    <row r="16" spans="1:4" x14ac:dyDescent="0.25">
      <c r="A16" s="359">
        <v>15</v>
      </c>
      <c r="B16" s="362" t="s">
        <v>2912</v>
      </c>
      <c r="C16" s="362" t="s">
        <v>3082</v>
      </c>
      <c r="D16" s="361" t="s">
        <v>3072</v>
      </c>
    </row>
    <row r="17" spans="1:4" x14ac:dyDescent="0.25">
      <c r="A17" s="359">
        <v>16</v>
      </c>
      <c r="B17" s="362" t="s">
        <v>2912</v>
      </c>
      <c r="C17" s="362" t="s">
        <v>2956</v>
      </c>
      <c r="D17" s="361" t="s">
        <v>3072</v>
      </c>
    </row>
    <row r="18" spans="1:4" x14ac:dyDescent="0.25">
      <c r="A18" s="359">
        <v>17</v>
      </c>
      <c r="B18" s="362" t="s">
        <v>2912</v>
      </c>
      <c r="C18" s="362" t="s">
        <v>2957</v>
      </c>
      <c r="D18" s="361" t="s">
        <v>3072</v>
      </c>
    </row>
    <row r="19" spans="1:4" x14ac:dyDescent="0.25">
      <c r="A19" s="359">
        <v>18</v>
      </c>
      <c r="B19" s="362" t="s">
        <v>2912</v>
      </c>
      <c r="C19" s="362" t="s">
        <v>2958</v>
      </c>
      <c r="D19" s="361" t="s">
        <v>3071</v>
      </c>
    </row>
    <row r="20" spans="1:4" x14ac:dyDescent="0.25">
      <c r="A20" s="359">
        <v>19</v>
      </c>
      <c r="B20" s="362" t="s">
        <v>2913</v>
      </c>
      <c r="C20" s="362" t="s">
        <v>2959</v>
      </c>
      <c r="D20" s="361" t="s">
        <v>3071</v>
      </c>
    </row>
    <row r="21" spans="1:4" x14ac:dyDescent="0.25">
      <c r="A21" s="359">
        <v>20</v>
      </c>
      <c r="B21" s="362" t="s">
        <v>2913</v>
      </c>
      <c r="C21" s="362" t="s">
        <v>2960</v>
      </c>
      <c r="D21" s="361" t="s">
        <v>3071</v>
      </c>
    </row>
    <row r="22" spans="1:4" x14ac:dyDescent="0.25">
      <c r="A22" s="359">
        <v>21</v>
      </c>
      <c r="B22" s="362" t="s">
        <v>2913</v>
      </c>
      <c r="C22" s="362" t="s">
        <v>3083</v>
      </c>
      <c r="D22" s="361" t="s">
        <v>3072</v>
      </c>
    </row>
    <row r="23" spans="1:4" x14ac:dyDescent="0.25">
      <c r="A23" s="359">
        <v>22</v>
      </c>
      <c r="B23" s="362" t="s">
        <v>2913</v>
      </c>
      <c r="C23" s="362" t="s">
        <v>2961</v>
      </c>
      <c r="D23" s="361" t="s">
        <v>3072</v>
      </c>
    </row>
    <row r="24" spans="1:4" x14ac:dyDescent="0.25">
      <c r="A24" s="359">
        <v>23</v>
      </c>
      <c r="B24" s="362" t="s">
        <v>2913</v>
      </c>
      <c r="C24" s="362" t="s">
        <v>2962</v>
      </c>
      <c r="D24" s="361" t="s">
        <v>3072</v>
      </c>
    </row>
    <row r="25" spans="1:4" x14ac:dyDescent="0.25">
      <c r="A25" s="359">
        <v>24</v>
      </c>
      <c r="B25" s="362" t="s">
        <v>2913</v>
      </c>
      <c r="C25" s="362" t="s">
        <v>3086</v>
      </c>
      <c r="D25" s="361" t="s">
        <v>3072</v>
      </c>
    </row>
    <row r="26" spans="1:4" x14ac:dyDescent="0.25">
      <c r="A26" s="359">
        <v>25</v>
      </c>
      <c r="B26" s="362" t="s">
        <v>2913</v>
      </c>
      <c r="C26" s="362" t="s">
        <v>2963</v>
      </c>
      <c r="D26" s="361" t="s">
        <v>3072</v>
      </c>
    </row>
    <row r="27" spans="1:4" x14ac:dyDescent="0.25">
      <c r="A27" s="359">
        <v>26</v>
      </c>
      <c r="B27" s="362" t="s">
        <v>2914</v>
      </c>
      <c r="C27" s="362" t="s">
        <v>2964</v>
      </c>
      <c r="D27" s="361" t="s">
        <v>3072</v>
      </c>
    </row>
    <row r="28" spans="1:4" x14ac:dyDescent="0.25">
      <c r="A28" s="359">
        <v>27</v>
      </c>
      <c r="B28" s="362" t="s">
        <v>2914</v>
      </c>
      <c r="C28" s="362" t="s">
        <v>3084</v>
      </c>
      <c r="D28" s="361" t="s">
        <v>3072</v>
      </c>
    </row>
    <row r="29" spans="1:4" x14ac:dyDescent="0.25">
      <c r="A29" s="359">
        <v>28</v>
      </c>
      <c r="B29" s="362" t="s">
        <v>2914</v>
      </c>
      <c r="C29" s="362" t="s">
        <v>2965</v>
      </c>
      <c r="D29" s="361" t="s">
        <v>3071</v>
      </c>
    </row>
    <row r="30" spans="1:4" x14ac:dyDescent="0.25">
      <c r="A30" s="359">
        <v>29</v>
      </c>
      <c r="B30" s="362" t="s">
        <v>2914</v>
      </c>
      <c r="C30" s="362" t="s">
        <v>2966</v>
      </c>
      <c r="D30" s="361" t="s">
        <v>3072</v>
      </c>
    </row>
    <row r="31" spans="1:4" x14ac:dyDescent="0.25">
      <c r="A31" s="359">
        <v>30</v>
      </c>
      <c r="B31" s="362" t="s">
        <v>2914</v>
      </c>
      <c r="C31" s="362" t="s">
        <v>2967</v>
      </c>
      <c r="D31" s="361" t="s">
        <v>3071</v>
      </c>
    </row>
    <row r="32" spans="1:4" x14ac:dyDescent="0.25">
      <c r="A32" s="359">
        <v>31</v>
      </c>
      <c r="B32" s="362" t="s">
        <v>2914</v>
      </c>
      <c r="C32" s="362" t="s">
        <v>2968</v>
      </c>
      <c r="D32" s="361" t="s">
        <v>3072</v>
      </c>
    </row>
    <row r="33" spans="1:4" x14ac:dyDescent="0.25">
      <c r="A33" s="359">
        <v>32</v>
      </c>
      <c r="B33" s="362" t="s">
        <v>2915</v>
      </c>
      <c r="C33" s="362" t="s">
        <v>2969</v>
      </c>
      <c r="D33" s="361" t="s">
        <v>3072</v>
      </c>
    </row>
    <row r="34" spans="1:4" x14ac:dyDescent="0.25">
      <c r="A34" s="359">
        <v>33</v>
      </c>
      <c r="B34" s="362" t="s">
        <v>2916</v>
      </c>
      <c r="C34" s="362" t="s">
        <v>2970</v>
      </c>
      <c r="D34" s="361" t="s">
        <v>3071</v>
      </c>
    </row>
    <row r="35" spans="1:4" x14ac:dyDescent="0.25">
      <c r="A35" s="359">
        <v>34</v>
      </c>
      <c r="B35" s="362" t="s">
        <v>2916</v>
      </c>
      <c r="C35" s="362" t="s">
        <v>2971</v>
      </c>
      <c r="D35" s="361" t="s">
        <v>3072</v>
      </c>
    </row>
    <row r="36" spans="1:4" x14ac:dyDescent="0.25">
      <c r="A36" s="359">
        <v>35</v>
      </c>
      <c r="B36" s="362" t="s">
        <v>2916</v>
      </c>
      <c r="C36" s="362" t="s">
        <v>2972</v>
      </c>
      <c r="D36" s="361" t="s">
        <v>3071</v>
      </c>
    </row>
    <row r="37" spans="1:4" x14ac:dyDescent="0.25">
      <c r="A37" s="359">
        <v>36</v>
      </c>
      <c r="B37" s="362" t="s">
        <v>2916</v>
      </c>
      <c r="C37" s="362" t="s">
        <v>2973</v>
      </c>
      <c r="D37" s="361" t="s">
        <v>3071</v>
      </c>
    </row>
    <row r="38" spans="1:4" x14ac:dyDescent="0.25">
      <c r="A38" s="359">
        <v>37</v>
      </c>
      <c r="B38" s="362" t="s">
        <v>2916</v>
      </c>
      <c r="C38" s="362" t="s">
        <v>2974</v>
      </c>
      <c r="D38" s="361" t="s">
        <v>3072</v>
      </c>
    </row>
    <row r="39" spans="1:4" x14ac:dyDescent="0.25">
      <c r="A39" s="359">
        <v>38</v>
      </c>
      <c r="B39" s="362" t="s">
        <v>2916</v>
      </c>
      <c r="C39" s="362" t="s">
        <v>2975</v>
      </c>
      <c r="D39" s="361" t="s">
        <v>3071</v>
      </c>
    </row>
    <row r="40" spans="1:4" x14ac:dyDescent="0.25">
      <c r="A40" s="359">
        <v>39</v>
      </c>
      <c r="B40" s="362" t="s">
        <v>2916</v>
      </c>
      <c r="C40" s="362" t="s">
        <v>2976</v>
      </c>
      <c r="D40" s="361" t="s">
        <v>3071</v>
      </c>
    </row>
    <row r="41" spans="1:4" x14ac:dyDescent="0.25">
      <c r="A41" s="359">
        <v>40</v>
      </c>
      <c r="B41" s="362" t="s">
        <v>2916</v>
      </c>
      <c r="C41" s="362" t="s">
        <v>2977</v>
      </c>
      <c r="D41" s="361" t="s">
        <v>3072</v>
      </c>
    </row>
    <row r="42" spans="1:4" x14ac:dyDescent="0.25">
      <c r="A42" s="359">
        <v>41</v>
      </c>
      <c r="B42" s="362" t="s">
        <v>2916</v>
      </c>
      <c r="C42" s="362" t="s">
        <v>2978</v>
      </c>
      <c r="D42" s="361" t="s">
        <v>3071</v>
      </c>
    </row>
    <row r="43" spans="1:4" x14ac:dyDescent="0.25">
      <c r="A43" s="359">
        <v>42</v>
      </c>
      <c r="B43" s="362" t="s">
        <v>2917</v>
      </c>
      <c r="C43" s="362" t="s">
        <v>2979</v>
      </c>
      <c r="D43" s="361" t="s">
        <v>3071</v>
      </c>
    </row>
    <row r="44" spans="1:4" x14ac:dyDescent="0.25">
      <c r="A44" s="359">
        <v>43</v>
      </c>
      <c r="B44" s="362" t="s">
        <v>2918</v>
      </c>
      <c r="C44" s="362" t="s">
        <v>2980</v>
      </c>
      <c r="D44" s="361" t="s">
        <v>3072</v>
      </c>
    </row>
    <row r="45" spans="1:4" x14ac:dyDescent="0.25">
      <c r="A45" s="359">
        <v>44</v>
      </c>
      <c r="B45" s="362" t="s">
        <v>2918</v>
      </c>
      <c r="C45" s="362" t="s">
        <v>2981</v>
      </c>
      <c r="D45" s="361" t="s">
        <v>3071</v>
      </c>
    </row>
    <row r="46" spans="1:4" x14ac:dyDescent="0.25">
      <c r="A46" s="359">
        <v>45</v>
      </c>
      <c r="B46" s="362" t="s">
        <v>2919</v>
      </c>
      <c r="C46" s="362" t="s">
        <v>2982</v>
      </c>
      <c r="D46" s="361" t="s">
        <v>3071</v>
      </c>
    </row>
    <row r="47" spans="1:4" x14ac:dyDescent="0.25">
      <c r="A47" s="359">
        <v>46</v>
      </c>
      <c r="B47" s="362" t="s">
        <v>2920</v>
      </c>
      <c r="C47" s="362" t="s">
        <v>2983</v>
      </c>
      <c r="D47" s="361" t="s">
        <v>3072</v>
      </c>
    </row>
    <row r="48" spans="1:4" x14ac:dyDescent="0.25">
      <c r="A48" s="359">
        <v>47</v>
      </c>
      <c r="B48" s="362" t="s">
        <v>2920</v>
      </c>
      <c r="C48" s="362" t="s">
        <v>2984</v>
      </c>
      <c r="D48" s="361" t="s">
        <v>3072</v>
      </c>
    </row>
    <row r="49" spans="1:4" x14ac:dyDescent="0.25">
      <c r="A49" s="359">
        <v>48</v>
      </c>
      <c r="B49" s="362" t="s">
        <v>2920</v>
      </c>
      <c r="C49" s="362" t="s">
        <v>2985</v>
      </c>
      <c r="D49" s="361" t="s">
        <v>3071</v>
      </c>
    </row>
    <row r="50" spans="1:4" x14ac:dyDescent="0.25">
      <c r="A50" s="359">
        <v>49</v>
      </c>
      <c r="B50" s="362" t="s">
        <v>2921</v>
      </c>
      <c r="C50" s="362" t="s">
        <v>2986</v>
      </c>
      <c r="D50" s="361" t="s">
        <v>3072</v>
      </c>
    </row>
    <row r="51" spans="1:4" x14ac:dyDescent="0.25">
      <c r="A51" s="359">
        <v>50</v>
      </c>
      <c r="B51" s="362" t="s">
        <v>2921</v>
      </c>
      <c r="C51" s="362" t="s">
        <v>2987</v>
      </c>
      <c r="D51" s="361" t="s">
        <v>3072</v>
      </c>
    </row>
    <row r="52" spans="1:4" x14ac:dyDescent="0.25">
      <c r="A52" s="359">
        <v>51</v>
      </c>
      <c r="B52" s="362" t="s">
        <v>2921</v>
      </c>
      <c r="C52" s="362" t="s">
        <v>2988</v>
      </c>
      <c r="D52" s="361" t="s">
        <v>3072</v>
      </c>
    </row>
    <row r="53" spans="1:4" x14ac:dyDescent="0.25">
      <c r="A53" s="359">
        <v>52</v>
      </c>
      <c r="B53" s="362" t="s">
        <v>2921</v>
      </c>
      <c r="C53" s="362" t="s">
        <v>3079</v>
      </c>
      <c r="D53" s="361" t="s">
        <v>3071</v>
      </c>
    </row>
    <row r="54" spans="1:4" x14ac:dyDescent="0.25">
      <c r="A54" s="359">
        <v>53</v>
      </c>
      <c r="B54" s="362" t="s">
        <v>2921</v>
      </c>
      <c r="C54" s="362" t="s">
        <v>2989</v>
      </c>
      <c r="D54" s="361" t="s">
        <v>3072</v>
      </c>
    </row>
    <row r="55" spans="1:4" x14ac:dyDescent="0.25">
      <c r="A55" s="359">
        <v>54</v>
      </c>
      <c r="B55" s="362" t="s">
        <v>2921</v>
      </c>
      <c r="C55" s="362" t="s">
        <v>2990</v>
      </c>
      <c r="D55" s="361" t="s">
        <v>3071</v>
      </c>
    </row>
    <row r="56" spans="1:4" x14ac:dyDescent="0.25">
      <c r="A56" s="359">
        <v>55</v>
      </c>
      <c r="B56" s="362" t="s">
        <v>2922</v>
      </c>
      <c r="C56" s="362" t="s">
        <v>2991</v>
      </c>
      <c r="D56" s="361" t="s">
        <v>3072</v>
      </c>
    </row>
    <row r="57" spans="1:4" x14ac:dyDescent="0.25">
      <c r="A57" s="359">
        <v>56</v>
      </c>
      <c r="B57" s="362" t="s">
        <v>2922</v>
      </c>
      <c r="C57" s="362" t="s">
        <v>2992</v>
      </c>
      <c r="D57" s="361" t="s">
        <v>3072</v>
      </c>
    </row>
    <row r="58" spans="1:4" x14ac:dyDescent="0.25">
      <c r="A58" s="359">
        <v>57</v>
      </c>
      <c r="B58" s="362" t="s">
        <v>2922</v>
      </c>
      <c r="C58" s="362" t="s">
        <v>2993</v>
      </c>
      <c r="D58" s="361" t="s">
        <v>3072</v>
      </c>
    </row>
    <row r="59" spans="1:4" x14ac:dyDescent="0.25">
      <c r="A59" s="359">
        <v>58</v>
      </c>
      <c r="B59" s="362" t="s">
        <v>2922</v>
      </c>
      <c r="C59" s="362" t="s">
        <v>2994</v>
      </c>
      <c r="D59" s="361" t="s">
        <v>3071</v>
      </c>
    </row>
    <row r="60" spans="1:4" x14ac:dyDescent="0.25">
      <c r="A60" s="359">
        <v>59</v>
      </c>
      <c r="B60" s="362" t="s">
        <v>2922</v>
      </c>
      <c r="C60" s="362" t="s">
        <v>2995</v>
      </c>
      <c r="D60" s="361" t="s">
        <v>3072</v>
      </c>
    </row>
    <row r="61" spans="1:4" x14ac:dyDescent="0.25">
      <c r="A61" s="359">
        <v>60</v>
      </c>
      <c r="B61" s="362" t="s">
        <v>2922</v>
      </c>
      <c r="C61" s="362" t="s">
        <v>2996</v>
      </c>
      <c r="D61" s="361" t="s">
        <v>3072</v>
      </c>
    </row>
    <row r="62" spans="1:4" x14ac:dyDescent="0.25">
      <c r="A62" s="359">
        <v>61</v>
      </c>
      <c r="B62" s="362" t="s">
        <v>2922</v>
      </c>
      <c r="C62" s="362" t="s">
        <v>2997</v>
      </c>
      <c r="D62" s="361" t="s">
        <v>3072</v>
      </c>
    </row>
    <row r="63" spans="1:4" x14ac:dyDescent="0.25">
      <c r="A63" s="359">
        <v>62</v>
      </c>
      <c r="B63" s="362" t="s">
        <v>2922</v>
      </c>
      <c r="C63" s="362" t="s">
        <v>2998</v>
      </c>
      <c r="D63" s="361" t="s">
        <v>3071</v>
      </c>
    </row>
    <row r="64" spans="1:4" x14ac:dyDescent="0.25">
      <c r="A64" s="359">
        <v>63</v>
      </c>
      <c r="B64" s="362" t="s">
        <v>2922</v>
      </c>
      <c r="C64" s="362" t="s">
        <v>2999</v>
      </c>
      <c r="D64" s="361" t="s">
        <v>3072</v>
      </c>
    </row>
    <row r="65" spans="1:4" x14ac:dyDescent="0.25">
      <c r="A65" s="359">
        <v>64</v>
      </c>
      <c r="B65" s="362" t="s">
        <v>2922</v>
      </c>
      <c r="C65" s="362" t="s">
        <v>3000</v>
      </c>
      <c r="D65" s="361" t="s">
        <v>3072</v>
      </c>
    </row>
    <row r="66" spans="1:4" x14ac:dyDescent="0.25">
      <c r="A66" s="359">
        <v>65</v>
      </c>
      <c r="B66" s="362" t="s">
        <v>2922</v>
      </c>
      <c r="C66" s="362" t="s">
        <v>3001</v>
      </c>
      <c r="D66" s="361" t="s">
        <v>3071</v>
      </c>
    </row>
    <row r="67" spans="1:4" x14ac:dyDescent="0.25">
      <c r="A67" s="359">
        <v>66</v>
      </c>
      <c r="B67" s="362" t="s">
        <v>2922</v>
      </c>
      <c r="C67" s="362" t="s">
        <v>3002</v>
      </c>
      <c r="D67" s="361" t="s">
        <v>3071</v>
      </c>
    </row>
    <row r="68" spans="1:4" x14ac:dyDescent="0.25">
      <c r="A68" s="359">
        <v>67</v>
      </c>
      <c r="B68" s="362" t="s">
        <v>2922</v>
      </c>
      <c r="C68" s="362" t="s">
        <v>3003</v>
      </c>
      <c r="D68" s="361" t="s">
        <v>3071</v>
      </c>
    </row>
    <row r="69" spans="1:4" x14ac:dyDescent="0.25">
      <c r="A69" s="359">
        <v>68</v>
      </c>
      <c r="B69" s="362" t="s">
        <v>2922</v>
      </c>
      <c r="C69" s="362" t="s">
        <v>3004</v>
      </c>
      <c r="D69" s="361" t="s">
        <v>3071</v>
      </c>
    </row>
    <row r="70" spans="1:4" x14ac:dyDescent="0.25">
      <c r="A70" s="359">
        <v>69</v>
      </c>
      <c r="B70" s="362" t="s">
        <v>2923</v>
      </c>
      <c r="C70" s="362" t="s">
        <v>3005</v>
      </c>
      <c r="D70" s="361" t="s">
        <v>3071</v>
      </c>
    </row>
    <row r="71" spans="1:4" x14ac:dyDescent="0.25">
      <c r="A71" s="359">
        <v>70</v>
      </c>
      <c r="B71" s="362" t="s">
        <v>2923</v>
      </c>
      <c r="C71" s="362" t="s">
        <v>3006</v>
      </c>
      <c r="D71" s="361" t="s">
        <v>3071</v>
      </c>
    </row>
    <row r="72" spans="1:4" x14ac:dyDescent="0.25">
      <c r="A72" s="359">
        <v>71</v>
      </c>
      <c r="B72" s="362" t="s">
        <v>2923</v>
      </c>
      <c r="C72" s="362" t="s">
        <v>3007</v>
      </c>
      <c r="D72" s="361" t="s">
        <v>3071</v>
      </c>
    </row>
    <row r="73" spans="1:4" x14ac:dyDescent="0.25">
      <c r="A73" s="359">
        <v>72</v>
      </c>
      <c r="B73" s="362" t="s">
        <v>2923</v>
      </c>
      <c r="C73" s="362" t="s">
        <v>3008</v>
      </c>
      <c r="D73" s="361" t="s">
        <v>3071</v>
      </c>
    </row>
    <row r="74" spans="1:4" x14ac:dyDescent="0.25">
      <c r="A74" s="359">
        <v>73</v>
      </c>
      <c r="B74" s="362" t="s">
        <v>2923</v>
      </c>
      <c r="C74" s="362" t="s">
        <v>3009</v>
      </c>
      <c r="D74" s="361" t="s">
        <v>3071</v>
      </c>
    </row>
    <row r="75" spans="1:4" x14ac:dyDescent="0.25">
      <c r="A75" s="359">
        <v>74</v>
      </c>
      <c r="B75" s="362" t="s">
        <v>2923</v>
      </c>
      <c r="C75" s="362" t="s">
        <v>3010</v>
      </c>
      <c r="D75" s="361" t="s">
        <v>3071</v>
      </c>
    </row>
    <row r="76" spans="1:4" x14ac:dyDescent="0.25">
      <c r="A76" s="359">
        <v>75</v>
      </c>
      <c r="B76" s="362" t="s">
        <v>2924</v>
      </c>
      <c r="C76" s="362" t="s">
        <v>3011</v>
      </c>
      <c r="D76" s="361" t="s">
        <v>3072</v>
      </c>
    </row>
    <row r="77" spans="1:4" x14ac:dyDescent="0.25">
      <c r="A77" s="359">
        <v>76</v>
      </c>
      <c r="B77" s="362" t="s">
        <v>2925</v>
      </c>
      <c r="C77" s="362" t="s">
        <v>3012</v>
      </c>
      <c r="D77" s="361" t="s">
        <v>3071</v>
      </c>
    </row>
    <row r="78" spans="1:4" x14ac:dyDescent="0.25">
      <c r="A78" s="359">
        <v>77</v>
      </c>
      <c r="B78" s="362" t="s">
        <v>2925</v>
      </c>
      <c r="C78" s="362" t="s">
        <v>3013</v>
      </c>
      <c r="D78" s="361" t="s">
        <v>3071</v>
      </c>
    </row>
    <row r="79" spans="1:4" x14ac:dyDescent="0.25">
      <c r="A79" s="359">
        <v>78</v>
      </c>
      <c r="B79" s="362" t="s">
        <v>2925</v>
      </c>
      <c r="C79" s="362" t="s">
        <v>3014</v>
      </c>
      <c r="D79" s="361" t="s">
        <v>3071</v>
      </c>
    </row>
    <row r="80" spans="1:4" x14ac:dyDescent="0.25">
      <c r="A80" s="359">
        <v>79</v>
      </c>
      <c r="B80" s="362" t="s">
        <v>2925</v>
      </c>
      <c r="C80" s="362" t="s">
        <v>3015</v>
      </c>
      <c r="D80" s="361" t="s">
        <v>3071</v>
      </c>
    </row>
    <row r="81" spans="1:4" x14ac:dyDescent="0.25">
      <c r="A81" s="359">
        <v>80</v>
      </c>
      <c r="B81" s="362" t="s">
        <v>2925</v>
      </c>
      <c r="C81" s="362" t="s">
        <v>3016</v>
      </c>
      <c r="D81" s="361" t="s">
        <v>3071</v>
      </c>
    </row>
    <row r="82" spans="1:4" x14ac:dyDescent="0.25">
      <c r="A82" s="359">
        <v>81</v>
      </c>
      <c r="B82" s="362" t="s">
        <v>2925</v>
      </c>
      <c r="C82" s="362" t="s">
        <v>3017</v>
      </c>
      <c r="D82" s="361" t="s">
        <v>3071</v>
      </c>
    </row>
    <row r="83" spans="1:4" x14ac:dyDescent="0.25">
      <c r="A83" s="359">
        <v>82</v>
      </c>
      <c r="B83" s="362" t="s">
        <v>2925</v>
      </c>
      <c r="C83" s="362" t="s">
        <v>3018</v>
      </c>
      <c r="D83" s="361" t="s">
        <v>3071</v>
      </c>
    </row>
    <row r="84" spans="1:4" x14ac:dyDescent="0.25">
      <c r="A84" s="359">
        <v>83</v>
      </c>
      <c r="B84" s="362" t="s">
        <v>2925</v>
      </c>
      <c r="C84" s="362" t="s">
        <v>3019</v>
      </c>
      <c r="D84" s="361" t="s">
        <v>3071</v>
      </c>
    </row>
    <row r="85" spans="1:4" x14ac:dyDescent="0.25">
      <c r="A85" s="359">
        <v>84</v>
      </c>
      <c r="B85" s="362" t="s">
        <v>2926</v>
      </c>
      <c r="C85" s="362" t="s">
        <v>3020</v>
      </c>
      <c r="D85" s="361" t="s">
        <v>3071</v>
      </c>
    </row>
    <row r="86" spans="1:4" x14ac:dyDescent="0.25">
      <c r="A86" s="359">
        <v>85</v>
      </c>
      <c r="B86" s="362" t="s">
        <v>2927</v>
      </c>
      <c r="C86" s="362" t="s">
        <v>3021</v>
      </c>
      <c r="D86" s="361" t="s">
        <v>3071</v>
      </c>
    </row>
    <row r="87" spans="1:4" x14ac:dyDescent="0.25">
      <c r="A87" s="359">
        <v>86</v>
      </c>
      <c r="B87" s="362" t="s">
        <v>2927</v>
      </c>
      <c r="C87" s="362" t="s">
        <v>3022</v>
      </c>
      <c r="D87" s="361" t="s">
        <v>3071</v>
      </c>
    </row>
    <row r="88" spans="1:4" x14ac:dyDescent="0.25">
      <c r="A88" s="359">
        <v>87</v>
      </c>
      <c r="B88" s="362" t="s">
        <v>2927</v>
      </c>
      <c r="C88" s="362" t="s">
        <v>3023</v>
      </c>
      <c r="D88" s="361" t="s">
        <v>3071</v>
      </c>
    </row>
    <row r="89" spans="1:4" x14ac:dyDescent="0.25">
      <c r="A89" s="359">
        <v>88</v>
      </c>
      <c r="B89" s="362" t="s">
        <v>2928</v>
      </c>
      <c r="C89" s="362" t="s">
        <v>3024</v>
      </c>
      <c r="D89" s="361" t="s">
        <v>3071</v>
      </c>
    </row>
    <row r="90" spans="1:4" x14ac:dyDescent="0.25">
      <c r="A90" s="359">
        <v>89</v>
      </c>
      <c r="B90" s="362" t="s">
        <v>2928</v>
      </c>
      <c r="C90" s="362" t="s">
        <v>3025</v>
      </c>
      <c r="D90" s="361" t="s">
        <v>3071</v>
      </c>
    </row>
    <row r="91" spans="1:4" x14ac:dyDescent="0.25">
      <c r="A91" s="359">
        <v>90</v>
      </c>
      <c r="B91" s="362" t="s">
        <v>2929</v>
      </c>
      <c r="C91" s="362" t="s">
        <v>3026</v>
      </c>
      <c r="D91" s="361" t="s">
        <v>3071</v>
      </c>
    </row>
    <row r="92" spans="1:4" x14ac:dyDescent="0.25">
      <c r="A92" s="359">
        <v>91</v>
      </c>
      <c r="B92" s="362" t="s">
        <v>2930</v>
      </c>
      <c r="C92" s="362" t="s">
        <v>3027</v>
      </c>
      <c r="D92" s="361" t="s">
        <v>3071</v>
      </c>
    </row>
    <row r="93" spans="1:4" x14ac:dyDescent="0.25">
      <c r="A93" s="359">
        <v>92</v>
      </c>
      <c r="B93" s="362" t="s">
        <v>2930</v>
      </c>
      <c r="C93" s="362" t="s">
        <v>3028</v>
      </c>
      <c r="D93" s="361" t="s">
        <v>3071</v>
      </c>
    </row>
    <row r="94" spans="1:4" x14ac:dyDescent="0.25">
      <c r="A94" s="359">
        <v>93</v>
      </c>
      <c r="B94" s="362" t="s">
        <v>2930</v>
      </c>
      <c r="C94" s="362" t="s">
        <v>3029</v>
      </c>
      <c r="D94" s="361" t="s">
        <v>3071</v>
      </c>
    </row>
    <row r="95" spans="1:4" x14ac:dyDescent="0.25">
      <c r="A95" s="359">
        <v>94</v>
      </c>
      <c r="B95" s="362" t="s">
        <v>2931</v>
      </c>
      <c r="C95" s="362" t="s">
        <v>3085</v>
      </c>
      <c r="D95" s="361" t="s">
        <v>3071</v>
      </c>
    </row>
    <row r="96" spans="1:4" x14ac:dyDescent="0.25">
      <c r="A96" s="359">
        <v>95</v>
      </c>
      <c r="B96" s="362" t="s">
        <v>2932</v>
      </c>
      <c r="C96" s="362" t="s">
        <v>3030</v>
      </c>
      <c r="D96" s="361" t="s">
        <v>3071</v>
      </c>
    </row>
    <row r="97" spans="1:4" x14ac:dyDescent="0.25">
      <c r="A97" s="359">
        <v>96</v>
      </c>
      <c r="B97" s="362" t="s">
        <v>2932</v>
      </c>
      <c r="C97" s="362" t="s">
        <v>3031</v>
      </c>
      <c r="D97" s="361" t="s">
        <v>3071</v>
      </c>
    </row>
    <row r="98" spans="1:4" x14ac:dyDescent="0.25">
      <c r="A98" s="359">
        <v>97</v>
      </c>
      <c r="B98" s="362" t="s">
        <v>2932</v>
      </c>
      <c r="C98" s="362" t="s">
        <v>3032</v>
      </c>
      <c r="D98" s="361" t="s">
        <v>3071</v>
      </c>
    </row>
    <row r="99" spans="1:4" x14ac:dyDescent="0.25">
      <c r="A99" s="359">
        <v>98</v>
      </c>
      <c r="B99" s="362" t="s">
        <v>2932</v>
      </c>
      <c r="C99" s="362" t="s">
        <v>3033</v>
      </c>
      <c r="D99" s="361" t="s">
        <v>3071</v>
      </c>
    </row>
    <row r="100" spans="1:4" x14ac:dyDescent="0.25">
      <c r="A100" s="359">
        <v>99</v>
      </c>
      <c r="B100" s="362" t="s">
        <v>2932</v>
      </c>
      <c r="C100" s="362" t="s">
        <v>3034</v>
      </c>
      <c r="D100" s="361" t="s">
        <v>3071</v>
      </c>
    </row>
    <row r="101" spans="1:4" x14ac:dyDescent="0.25">
      <c r="A101" s="359">
        <v>100</v>
      </c>
      <c r="B101" s="362" t="s">
        <v>2932</v>
      </c>
      <c r="C101" s="362" t="s">
        <v>3035</v>
      </c>
      <c r="D101" s="361" t="s">
        <v>3071</v>
      </c>
    </row>
    <row r="102" spans="1:4" x14ac:dyDescent="0.25">
      <c r="A102" s="359">
        <v>101</v>
      </c>
      <c r="B102" s="362" t="s">
        <v>2933</v>
      </c>
      <c r="C102" s="362" t="s">
        <v>3036</v>
      </c>
      <c r="D102" s="361" t="s">
        <v>3071</v>
      </c>
    </row>
    <row r="103" spans="1:4" x14ac:dyDescent="0.25">
      <c r="A103" s="359">
        <v>102</v>
      </c>
      <c r="B103" s="362" t="s">
        <v>2933</v>
      </c>
      <c r="C103" s="362" t="s">
        <v>3037</v>
      </c>
      <c r="D103" s="361" t="s">
        <v>3071</v>
      </c>
    </row>
    <row r="104" spans="1:4" x14ac:dyDescent="0.25">
      <c r="A104" s="359">
        <v>103</v>
      </c>
      <c r="B104" s="362" t="s">
        <v>2933</v>
      </c>
      <c r="C104" s="362" t="s">
        <v>3038</v>
      </c>
      <c r="D104" s="361" t="s">
        <v>3071</v>
      </c>
    </row>
    <row r="105" spans="1:4" x14ac:dyDescent="0.25">
      <c r="A105" s="359">
        <v>104</v>
      </c>
      <c r="B105" s="362" t="s">
        <v>2933</v>
      </c>
      <c r="C105" s="362" t="s">
        <v>3039</v>
      </c>
      <c r="D105" s="361" t="s">
        <v>3071</v>
      </c>
    </row>
    <row r="106" spans="1:4" x14ac:dyDescent="0.25">
      <c r="A106" s="359">
        <v>105</v>
      </c>
      <c r="B106" s="362" t="s">
        <v>2933</v>
      </c>
      <c r="C106" s="362" t="s">
        <v>3040</v>
      </c>
      <c r="D106" s="361" t="s">
        <v>3071</v>
      </c>
    </row>
    <row r="107" spans="1:4" x14ac:dyDescent="0.25">
      <c r="A107" s="359">
        <v>106</v>
      </c>
      <c r="B107" s="362" t="s">
        <v>2933</v>
      </c>
      <c r="C107" s="362" t="s">
        <v>3041</v>
      </c>
      <c r="D107" s="361" t="s">
        <v>3071</v>
      </c>
    </row>
    <row r="108" spans="1:4" x14ac:dyDescent="0.25">
      <c r="A108" s="359">
        <v>107</v>
      </c>
      <c r="B108" s="362" t="s">
        <v>2935</v>
      </c>
      <c r="C108" s="362" t="s">
        <v>3042</v>
      </c>
      <c r="D108" s="361" t="s">
        <v>3071</v>
      </c>
    </row>
    <row r="109" spans="1:4" x14ac:dyDescent="0.25">
      <c r="A109" s="359">
        <v>108</v>
      </c>
      <c r="B109" s="362" t="s">
        <v>2934</v>
      </c>
      <c r="C109" s="362" t="s">
        <v>3043</v>
      </c>
      <c r="D109" s="361" t="s">
        <v>3071</v>
      </c>
    </row>
    <row r="110" spans="1:4" x14ac:dyDescent="0.25">
      <c r="A110" s="359">
        <v>109</v>
      </c>
      <c r="B110" s="362" t="s">
        <v>2935</v>
      </c>
      <c r="C110" s="362" t="s">
        <v>3044</v>
      </c>
      <c r="D110" s="361" t="s">
        <v>3071</v>
      </c>
    </row>
    <row r="111" spans="1:4" x14ac:dyDescent="0.25">
      <c r="A111" s="359">
        <v>110</v>
      </c>
      <c r="B111" s="362" t="s">
        <v>2935</v>
      </c>
      <c r="C111" s="362" t="s">
        <v>3045</v>
      </c>
      <c r="D111" s="361" t="s">
        <v>3071</v>
      </c>
    </row>
    <row r="112" spans="1:4" x14ac:dyDescent="0.25">
      <c r="A112" s="359">
        <v>111</v>
      </c>
      <c r="B112" s="362" t="s">
        <v>2935</v>
      </c>
      <c r="C112" s="362" t="s">
        <v>3046</v>
      </c>
      <c r="D112" s="361" t="s">
        <v>3071</v>
      </c>
    </row>
    <row r="113" spans="1:4" x14ac:dyDescent="0.25">
      <c r="A113" s="359">
        <v>112</v>
      </c>
      <c r="B113" s="362" t="s">
        <v>2935</v>
      </c>
      <c r="C113" s="362" t="s">
        <v>3047</v>
      </c>
      <c r="D113" s="361" t="s">
        <v>3071</v>
      </c>
    </row>
    <row r="114" spans="1:4" x14ac:dyDescent="0.25">
      <c r="A114" s="359">
        <v>113</v>
      </c>
      <c r="B114" s="362" t="s">
        <v>2936</v>
      </c>
      <c r="C114" s="362" t="s">
        <v>3048</v>
      </c>
      <c r="D114" s="361" t="s">
        <v>3072</v>
      </c>
    </row>
    <row r="115" spans="1:4" x14ac:dyDescent="0.25">
      <c r="A115" s="359">
        <v>114</v>
      </c>
      <c r="B115" s="362" t="s">
        <v>2936</v>
      </c>
      <c r="C115" s="362" t="s">
        <v>3049</v>
      </c>
      <c r="D115" s="361" t="s">
        <v>3071</v>
      </c>
    </row>
    <row r="116" spans="1:4" x14ac:dyDescent="0.25">
      <c r="A116" s="359">
        <v>115</v>
      </c>
      <c r="B116" s="362" t="s">
        <v>2937</v>
      </c>
      <c r="C116" s="362" t="s">
        <v>3050</v>
      </c>
      <c r="D116" s="361" t="s">
        <v>3071</v>
      </c>
    </row>
    <row r="117" spans="1:4" x14ac:dyDescent="0.25">
      <c r="A117" s="359">
        <v>116</v>
      </c>
      <c r="B117" s="362" t="s">
        <v>2937</v>
      </c>
      <c r="C117" s="362" t="s">
        <v>3051</v>
      </c>
      <c r="D117" s="361" t="s">
        <v>3072</v>
      </c>
    </row>
    <row r="118" spans="1:4" x14ac:dyDescent="0.25">
      <c r="A118" s="359">
        <v>117</v>
      </c>
      <c r="B118" s="362" t="s">
        <v>2937</v>
      </c>
      <c r="C118" s="362" t="s">
        <v>3052</v>
      </c>
      <c r="D118" s="361" t="s">
        <v>3071</v>
      </c>
    </row>
    <row r="119" spans="1:4" x14ac:dyDescent="0.25">
      <c r="A119" s="359">
        <v>118</v>
      </c>
      <c r="B119" s="362" t="s">
        <v>2937</v>
      </c>
      <c r="C119" s="362" t="s">
        <v>3053</v>
      </c>
      <c r="D119" s="361" t="s">
        <v>3072</v>
      </c>
    </row>
    <row r="120" spans="1:4" x14ac:dyDescent="0.25">
      <c r="A120" s="359">
        <v>119</v>
      </c>
      <c r="B120" s="362" t="s">
        <v>2937</v>
      </c>
      <c r="C120" s="362" t="s">
        <v>3054</v>
      </c>
      <c r="D120" s="361" t="s">
        <v>3071</v>
      </c>
    </row>
    <row r="121" spans="1:4" x14ac:dyDescent="0.25">
      <c r="A121" s="359">
        <v>120</v>
      </c>
      <c r="B121" s="362" t="s">
        <v>2938</v>
      </c>
      <c r="C121" s="362" t="s">
        <v>3055</v>
      </c>
      <c r="D121" s="361" t="s">
        <v>3072</v>
      </c>
    </row>
    <row r="122" spans="1:4" x14ac:dyDescent="0.25">
      <c r="A122" s="359">
        <v>121</v>
      </c>
      <c r="B122" s="362" t="s">
        <v>2939</v>
      </c>
      <c r="C122" s="362" t="s">
        <v>3056</v>
      </c>
      <c r="D122" s="361" t="s">
        <v>3071</v>
      </c>
    </row>
    <row r="123" spans="1:4" x14ac:dyDescent="0.25">
      <c r="A123" s="359">
        <v>122</v>
      </c>
      <c r="B123" s="362" t="s">
        <v>2939</v>
      </c>
      <c r="C123" s="362" t="s">
        <v>3057</v>
      </c>
      <c r="D123" s="361" t="s">
        <v>3071</v>
      </c>
    </row>
    <row r="124" spans="1:4" x14ac:dyDescent="0.25">
      <c r="A124" s="359">
        <v>123</v>
      </c>
      <c r="B124" s="362" t="s">
        <v>2939</v>
      </c>
      <c r="C124" s="362" t="s">
        <v>3058</v>
      </c>
      <c r="D124" s="361" t="s">
        <v>3071</v>
      </c>
    </row>
    <row r="125" spans="1:4" x14ac:dyDescent="0.25">
      <c r="A125" s="359">
        <v>124</v>
      </c>
      <c r="B125" s="362" t="s">
        <v>2939</v>
      </c>
      <c r="C125" s="362" t="s">
        <v>3059</v>
      </c>
      <c r="D125" s="361" t="s">
        <v>3071</v>
      </c>
    </row>
    <row r="126" spans="1:4" x14ac:dyDescent="0.25">
      <c r="A126" s="359">
        <v>125</v>
      </c>
      <c r="B126" s="362" t="s">
        <v>2939</v>
      </c>
      <c r="C126" s="362" t="s">
        <v>3060</v>
      </c>
      <c r="D126" s="361" t="s">
        <v>3071</v>
      </c>
    </row>
    <row r="127" spans="1:4" x14ac:dyDescent="0.25">
      <c r="A127" s="359">
        <v>126</v>
      </c>
      <c r="B127" s="362" t="s">
        <v>2939</v>
      </c>
      <c r="C127" s="362" t="s">
        <v>3061</v>
      </c>
      <c r="D127" s="361" t="s">
        <v>3071</v>
      </c>
    </row>
    <row r="128" spans="1:4" x14ac:dyDescent="0.25">
      <c r="A128" s="359">
        <v>127</v>
      </c>
      <c r="B128" s="362" t="s">
        <v>2940</v>
      </c>
      <c r="C128" s="362" t="s">
        <v>3062</v>
      </c>
      <c r="D128" s="361" t="s">
        <v>3071</v>
      </c>
    </row>
    <row r="129" spans="1:4" x14ac:dyDescent="0.25">
      <c r="A129" s="359">
        <v>128</v>
      </c>
      <c r="B129" s="362" t="s">
        <v>2940</v>
      </c>
      <c r="C129" s="362" t="s">
        <v>3063</v>
      </c>
      <c r="D129" s="361" t="s">
        <v>3072</v>
      </c>
    </row>
    <row r="130" spans="1:4" x14ac:dyDescent="0.25">
      <c r="A130" s="359">
        <v>129</v>
      </c>
      <c r="B130" s="362" t="s">
        <v>2940</v>
      </c>
      <c r="C130" s="362" t="s">
        <v>3064</v>
      </c>
      <c r="D130" s="361" t="s">
        <v>3071</v>
      </c>
    </row>
    <row r="131" spans="1:4" x14ac:dyDescent="0.25">
      <c r="A131" s="359">
        <v>130</v>
      </c>
      <c r="B131" s="362" t="s">
        <v>2940</v>
      </c>
      <c r="C131" s="362" t="s">
        <v>3065</v>
      </c>
      <c r="D131" s="361" t="s">
        <v>3072</v>
      </c>
    </row>
    <row r="132" spans="1:4" x14ac:dyDescent="0.25">
      <c r="A132" s="359">
        <v>131</v>
      </c>
      <c r="B132" s="362" t="s">
        <v>2941</v>
      </c>
      <c r="C132" s="362" t="s">
        <v>3066</v>
      </c>
      <c r="D132" s="361" t="s">
        <v>3072</v>
      </c>
    </row>
    <row r="133" spans="1:4" x14ac:dyDescent="0.25">
      <c r="A133" s="359">
        <v>132</v>
      </c>
      <c r="B133" s="362" t="s">
        <v>2942</v>
      </c>
      <c r="C133" s="362" t="s">
        <v>3067</v>
      </c>
      <c r="D133" s="361" t="s">
        <v>3071</v>
      </c>
    </row>
    <row r="134" spans="1:4" x14ac:dyDescent="0.25">
      <c r="A134" s="359">
        <v>133</v>
      </c>
      <c r="B134" s="362" t="s">
        <v>2942</v>
      </c>
      <c r="C134" s="362" t="s">
        <v>3068</v>
      </c>
      <c r="D134" s="361" t="s">
        <v>3071</v>
      </c>
    </row>
    <row r="135" spans="1:4" x14ac:dyDescent="0.25">
      <c r="A135" s="359">
        <v>134</v>
      </c>
      <c r="B135" s="362" t="s">
        <v>2942</v>
      </c>
      <c r="C135" s="362" t="s">
        <v>3069</v>
      </c>
      <c r="D135" s="361" t="s">
        <v>3072</v>
      </c>
    </row>
    <row r="136" spans="1:4" ht="13.8" thickBot="1" x14ac:dyDescent="0.3">
      <c r="A136" s="363">
        <v>135</v>
      </c>
      <c r="B136" s="364" t="s">
        <v>2943</v>
      </c>
      <c r="C136" s="364" t="s">
        <v>3070</v>
      </c>
      <c r="D136" s="365" t="s">
        <v>3071</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5"/>
  <sheetViews>
    <sheetView topLeftCell="A13" workbookViewId="0">
      <selection activeCell="A125" sqref="A125:XFD125"/>
    </sheetView>
  </sheetViews>
  <sheetFormatPr defaultColWidth="8.88671875" defaultRowHeight="13.2" x14ac:dyDescent="0.25"/>
  <cols>
    <col min="1" max="1" width="42.6640625" style="292" bestFit="1" customWidth="1"/>
    <col min="2" max="2" width="50.44140625" style="292" customWidth="1"/>
    <col min="3" max="3" width="25.6640625" style="292" customWidth="1"/>
    <col min="4" max="4" width="59.109375" style="297" bestFit="1" customWidth="1"/>
    <col min="5" max="16384" width="8.88671875" style="292"/>
  </cols>
  <sheetData>
    <row r="1" spans="1:4" customFormat="1" ht="27" thickBot="1" x14ac:dyDescent="0.3">
      <c r="A1" s="312" t="s">
        <v>2351</v>
      </c>
      <c r="B1" s="313" t="s">
        <v>2352</v>
      </c>
      <c r="C1" s="313" t="s">
        <v>2353</v>
      </c>
      <c r="D1" s="314" t="s">
        <v>2354</v>
      </c>
    </row>
    <row r="2" spans="1:4" ht="14.4" x14ac:dyDescent="0.25">
      <c r="A2" s="317" t="s">
        <v>2355</v>
      </c>
      <c r="B2" s="318" t="s">
        <v>2356</v>
      </c>
      <c r="C2" s="319">
        <v>201</v>
      </c>
      <c r="D2" s="320" t="s">
        <v>2357</v>
      </c>
    </row>
    <row r="3" spans="1:4" ht="14.4" x14ac:dyDescent="0.25">
      <c r="A3" s="321" t="s">
        <v>2358</v>
      </c>
      <c r="B3" s="294" t="s">
        <v>2359</v>
      </c>
      <c r="C3" s="322">
        <v>202</v>
      </c>
      <c r="D3" s="323" t="s">
        <v>2357</v>
      </c>
    </row>
    <row r="4" spans="1:4" ht="14.4" x14ac:dyDescent="0.25">
      <c r="A4" s="321" t="s">
        <v>2360</v>
      </c>
      <c r="B4" s="294" t="s">
        <v>2361</v>
      </c>
      <c r="C4" s="322">
        <v>203</v>
      </c>
      <c r="D4" s="323" t="s">
        <v>2357</v>
      </c>
    </row>
    <row r="5" spans="1:4" ht="14.4" x14ac:dyDescent="0.25">
      <c r="A5" s="293" t="s">
        <v>2362</v>
      </c>
      <c r="B5" s="294" t="s">
        <v>2363</v>
      </c>
      <c r="C5" s="322">
        <v>204</v>
      </c>
      <c r="D5" s="324" t="s">
        <v>2357</v>
      </c>
    </row>
    <row r="6" spans="1:4" ht="14.4" x14ac:dyDescent="0.25">
      <c r="A6" s="293" t="s">
        <v>2364</v>
      </c>
      <c r="B6" s="294" t="s">
        <v>2365</v>
      </c>
      <c r="C6" s="322">
        <v>205</v>
      </c>
      <c r="D6" s="324" t="s">
        <v>2357</v>
      </c>
    </row>
    <row r="7" spans="1:4" ht="14.4" x14ac:dyDescent="0.25">
      <c r="A7" s="293" t="s">
        <v>2366</v>
      </c>
      <c r="B7" s="294" t="s">
        <v>2367</v>
      </c>
      <c r="C7" s="322">
        <v>206</v>
      </c>
      <c r="D7" s="324" t="s">
        <v>2357</v>
      </c>
    </row>
    <row r="8" spans="1:4" ht="14.4" x14ac:dyDescent="0.25">
      <c r="A8" s="293" t="s">
        <v>2368</v>
      </c>
      <c r="B8" s="294" t="s">
        <v>2369</v>
      </c>
      <c r="C8" s="322">
        <v>207</v>
      </c>
      <c r="D8" s="324" t="s">
        <v>2357</v>
      </c>
    </row>
    <row r="9" spans="1:4" ht="14.4" x14ac:dyDescent="0.25">
      <c r="A9" s="293" t="s">
        <v>2370</v>
      </c>
      <c r="B9" s="294" t="s">
        <v>2371</v>
      </c>
      <c r="C9" s="322">
        <v>208</v>
      </c>
      <c r="D9" s="324" t="s">
        <v>2357</v>
      </c>
    </row>
    <row r="10" spans="1:4" ht="14.4" x14ac:dyDescent="0.25">
      <c r="A10" s="293" t="s">
        <v>2372</v>
      </c>
      <c r="B10" s="294" t="s">
        <v>2373</v>
      </c>
      <c r="C10" s="322">
        <v>209</v>
      </c>
      <c r="D10" s="324" t="s">
        <v>2357</v>
      </c>
    </row>
    <row r="11" spans="1:4" ht="14.4" x14ac:dyDescent="0.25">
      <c r="A11" s="293" t="s">
        <v>2374</v>
      </c>
      <c r="B11" s="294" t="s">
        <v>2375</v>
      </c>
      <c r="C11" s="322">
        <v>210</v>
      </c>
      <c r="D11" s="324" t="s">
        <v>2357</v>
      </c>
    </row>
    <row r="12" spans="1:4" ht="14.4" x14ac:dyDescent="0.25">
      <c r="A12" s="293" t="s">
        <v>2376</v>
      </c>
      <c r="B12" s="294" t="s">
        <v>2377</v>
      </c>
      <c r="C12" s="322">
        <v>211</v>
      </c>
      <c r="D12" s="324" t="s">
        <v>2357</v>
      </c>
    </row>
    <row r="13" spans="1:4" ht="14.4" x14ac:dyDescent="0.25">
      <c r="A13" s="293" t="s">
        <v>2378</v>
      </c>
      <c r="B13" s="294" t="s">
        <v>2379</v>
      </c>
      <c r="C13" s="322">
        <v>212</v>
      </c>
      <c r="D13" s="324" t="s">
        <v>2357</v>
      </c>
    </row>
    <row r="14" spans="1:4" ht="14.4" x14ac:dyDescent="0.25">
      <c r="A14" s="293" t="s">
        <v>2380</v>
      </c>
      <c r="B14" s="294" t="s">
        <v>2381</v>
      </c>
      <c r="C14" s="322">
        <v>213</v>
      </c>
      <c r="D14" s="324" t="s">
        <v>2357</v>
      </c>
    </row>
    <row r="15" spans="1:4" ht="14.4" x14ac:dyDescent="0.25">
      <c r="A15" s="293" t="s">
        <v>2382</v>
      </c>
      <c r="B15" s="294" t="s">
        <v>2383</v>
      </c>
      <c r="C15" s="322">
        <v>214</v>
      </c>
      <c r="D15" s="324" t="s">
        <v>2357</v>
      </c>
    </row>
    <row r="16" spans="1:4" ht="14.4" x14ac:dyDescent="0.25">
      <c r="A16" s="293" t="s">
        <v>2384</v>
      </c>
      <c r="B16" s="294" t="s">
        <v>2385</v>
      </c>
      <c r="C16" s="322">
        <v>215</v>
      </c>
      <c r="D16" s="324" t="s">
        <v>2357</v>
      </c>
    </row>
    <row r="17" spans="1:4" ht="14.4" x14ac:dyDescent="0.25">
      <c r="A17" s="293" t="s">
        <v>2386</v>
      </c>
      <c r="B17" s="294" t="s">
        <v>2387</v>
      </c>
      <c r="C17" s="322">
        <v>216</v>
      </c>
      <c r="D17" s="324" t="s">
        <v>2357</v>
      </c>
    </row>
    <row r="18" spans="1:4" ht="14.4" x14ac:dyDescent="0.25">
      <c r="A18" s="293" t="s">
        <v>2388</v>
      </c>
      <c r="B18" s="294" t="s">
        <v>2389</v>
      </c>
      <c r="C18" s="322">
        <v>217</v>
      </c>
      <c r="D18" s="324" t="s">
        <v>2357</v>
      </c>
    </row>
    <row r="19" spans="1:4" ht="14.4" x14ac:dyDescent="0.25">
      <c r="A19" s="293" t="s">
        <v>2390</v>
      </c>
      <c r="B19" s="294" t="s">
        <v>2391</v>
      </c>
      <c r="C19" s="322">
        <v>218</v>
      </c>
      <c r="D19" s="324" t="s">
        <v>2357</v>
      </c>
    </row>
    <row r="20" spans="1:4" ht="14.4" x14ac:dyDescent="0.25">
      <c r="A20" s="293" t="s">
        <v>2392</v>
      </c>
      <c r="B20" s="294" t="s">
        <v>2393</v>
      </c>
      <c r="C20" s="322">
        <v>219</v>
      </c>
      <c r="D20" s="324" t="s">
        <v>2357</v>
      </c>
    </row>
    <row r="21" spans="1:4" ht="14.4" x14ac:dyDescent="0.25">
      <c r="A21" s="293" t="s">
        <v>2394</v>
      </c>
      <c r="B21" s="294" t="s">
        <v>2395</v>
      </c>
      <c r="C21" s="322">
        <v>220</v>
      </c>
      <c r="D21" s="324" t="s">
        <v>2357</v>
      </c>
    </row>
    <row r="22" spans="1:4" ht="14.4" x14ac:dyDescent="0.25">
      <c r="A22" s="293" t="s">
        <v>2396</v>
      </c>
      <c r="B22" s="294" t="s">
        <v>2397</v>
      </c>
      <c r="C22" s="322">
        <v>221</v>
      </c>
      <c r="D22" s="324" t="s">
        <v>2357</v>
      </c>
    </row>
    <row r="23" spans="1:4" ht="14.4" x14ac:dyDescent="0.25">
      <c r="A23" s="293" t="s">
        <v>2398</v>
      </c>
      <c r="B23" s="294" t="s">
        <v>2399</v>
      </c>
      <c r="C23" s="322">
        <v>222</v>
      </c>
      <c r="D23" s="324" t="s">
        <v>2357</v>
      </c>
    </row>
    <row r="24" spans="1:4" ht="14.4" x14ac:dyDescent="0.25">
      <c r="A24" s="295" t="s">
        <v>2400</v>
      </c>
      <c r="B24" s="294" t="s">
        <v>2401</v>
      </c>
      <c r="C24" s="322">
        <v>223</v>
      </c>
      <c r="D24" s="324" t="s">
        <v>2357</v>
      </c>
    </row>
    <row r="25" spans="1:4" ht="14.4" x14ac:dyDescent="0.25">
      <c r="A25" s="293" t="s">
        <v>2402</v>
      </c>
      <c r="B25" s="294" t="s">
        <v>2403</v>
      </c>
      <c r="C25" s="322">
        <v>224</v>
      </c>
      <c r="D25" s="324" t="s">
        <v>2357</v>
      </c>
    </row>
    <row r="26" spans="1:4" ht="14.4" x14ac:dyDescent="0.25">
      <c r="A26" s="293" t="s">
        <v>2404</v>
      </c>
      <c r="B26" s="294" t="s">
        <v>2405</v>
      </c>
      <c r="C26" s="322">
        <v>225</v>
      </c>
      <c r="D26" s="324" t="s">
        <v>2357</v>
      </c>
    </row>
    <row r="27" spans="1:4" ht="14.4" x14ac:dyDescent="0.25">
      <c r="A27" s="293" t="s">
        <v>2406</v>
      </c>
      <c r="B27" s="294" t="s">
        <v>2407</v>
      </c>
      <c r="C27" s="322">
        <v>226</v>
      </c>
      <c r="D27" s="324" t="s">
        <v>2357</v>
      </c>
    </row>
    <row r="28" spans="1:4" ht="14.4" x14ac:dyDescent="0.25">
      <c r="A28" s="293" t="s">
        <v>2408</v>
      </c>
      <c r="B28" s="294" t="s">
        <v>2409</v>
      </c>
      <c r="C28" s="322">
        <v>227</v>
      </c>
      <c r="D28" s="324" t="s">
        <v>2357</v>
      </c>
    </row>
    <row r="29" spans="1:4" ht="14.4" x14ac:dyDescent="0.25">
      <c r="A29" s="293" t="s">
        <v>2410</v>
      </c>
      <c r="B29" s="294" t="s">
        <v>2411</v>
      </c>
      <c r="C29" s="322">
        <v>228</v>
      </c>
      <c r="D29" s="324" t="s">
        <v>2357</v>
      </c>
    </row>
    <row r="30" spans="1:4" ht="14.4" x14ac:dyDescent="0.25">
      <c r="A30" s="293" t="s">
        <v>2412</v>
      </c>
      <c r="B30" s="294" t="s">
        <v>2413</v>
      </c>
      <c r="C30" s="322">
        <v>229</v>
      </c>
      <c r="D30" s="324" t="s">
        <v>2357</v>
      </c>
    </row>
    <row r="31" spans="1:4" ht="14.4" x14ac:dyDescent="0.25">
      <c r="A31" s="293" t="s">
        <v>2414</v>
      </c>
      <c r="B31" s="294" t="s">
        <v>2415</v>
      </c>
      <c r="C31" s="322">
        <v>230</v>
      </c>
      <c r="D31" s="324" t="s">
        <v>2357</v>
      </c>
    </row>
    <row r="32" spans="1:4" ht="14.4" x14ac:dyDescent="0.25">
      <c r="A32" s="293" t="s">
        <v>2416</v>
      </c>
      <c r="B32" s="294" t="s">
        <v>2417</v>
      </c>
      <c r="C32" s="322">
        <v>231</v>
      </c>
      <c r="D32" s="324" t="s">
        <v>2357</v>
      </c>
    </row>
    <row r="33" spans="1:4" ht="14.4" x14ac:dyDescent="0.25">
      <c r="A33" s="293" t="s">
        <v>2418</v>
      </c>
      <c r="B33" s="294" t="s">
        <v>2419</v>
      </c>
      <c r="C33" s="322">
        <v>232</v>
      </c>
      <c r="D33" s="324" t="s">
        <v>2357</v>
      </c>
    </row>
    <row r="34" spans="1:4" ht="14.4" x14ac:dyDescent="0.25">
      <c r="A34" s="293" t="s">
        <v>2420</v>
      </c>
      <c r="B34" s="294" t="s">
        <v>2421</v>
      </c>
      <c r="C34" s="322">
        <v>233</v>
      </c>
      <c r="D34" s="324" t="s">
        <v>2357</v>
      </c>
    </row>
    <row r="35" spans="1:4" ht="14.4" x14ac:dyDescent="0.25">
      <c r="A35" s="293" t="s">
        <v>2422</v>
      </c>
      <c r="B35" s="294" t="s">
        <v>2423</v>
      </c>
      <c r="C35" s="322">
        <v>234</v>
      </c>
      <c r="D35" s="324" t="s">
        <v>2357</v>
      </c>
    </row>
    <row r="36" spans="1:4" ht="14.4" x14ac:dyDescent="0.25">
      <c r="A36" s="293" t="s">
        <v>2424</v>
      </c>
      <c r="B36" s="294" t="s">
        <v>2425</v>
      </c>
      <c r="C36" s="322">
        <v>235</v>
      </c>
      <c r="D36" s="324" t="s">
        <v>2357</v>
      </c>
    </row>
    <row r="37" spans="1:4" ht="14.4" x14ac:dyDescent="0.25">
      <c r="A37" s="293" t="s">
        <v>2426</v>
      </c>
      <c r="B37" s="294" t="s">
        <v>2427</v>
      </c>
      <c r="C37" s="322">
        <v>236</v>
      </c>
      <c r="D37" s="324" t="s">
        <v>2357</v>
      </c>
    </row>
    <row r="38" spans="1:4" ht="14.4" x14ac:dyDescent="0.25">
      <c r="A38" s="293" t="s">
        <v>2428</v>
      </c>
      <c r="B38" s="294" t="s">
        <v>2429</v>
      </c>
      <c r="C38" s="322">
        <v>237</v>
      </c>
      <c r="D38" s="324" t="s">
        <v>2357</v>
      </c>
    </row>
    <row r="39" spans="1:4" ht="14.4" x14ac:dyDescent="0.25">
      <c r="A39" s="293" t="s">
        <v>2430</v>
      </c>
      <c r="B39" s="294" t="s">
        <v>2431</v>
      </c>
      <c r="C39" s="322">
        <v>238</v>
      </c>
      <c r="D39" s="324" t="s">
        <v>2357</v>
      </c>
    </row>
    <row r="40" spans="1:4" ht="14.4" x14ac:dyDescent="0.25">
      <c r="A40" s="293" t="s">
        <v>2432</v>
      </c>
      <c r="B40" s="294" t="s">
        <v>2433</v>
      </c>
      <c r="C40" s="322">
        <v>239</v>
      </c>
      <c r="D40" s="324" t="s">
        <v>2357</v>
      </c>
    </row>
    <row r="41" spans="1:4" ht="14.4" x14ac:dyDescent="0.25">
      <c r="A41" s="293" t="s">
        <v>2434</v>
      </c>
      <c r="B41" s="294" t="s">
        <v>2435</v>
      </c>
      <c r="C41" s="322">
        <v>240</v>
      </c>
      <c r="D41" s="324" t="s">
        <v>2357</v>
      </c>
    </row>
    <row r="42" spans="1:4" ht="14.4" x14ac:dyDescent="0.25">
      <c r="A42" s="293" t="s">
        <v>2436</v>
      </c>
      <c r="B42" s="294" t="s">
        <v>2437</v>
      </c>
      <c r="C42" s="322">
        <v>241</v>
      </c>
      <c r="D42" s="324" t="s">
        <v>2357</v>
      </c>
    </row>
    <row r="43" spans="1:4" ht="14.4" x14ac:dyDescent="0.25">
      <c r="A43" s="293" t="s">
        <v>2438</v>
      </c>
      <c r="B43" s="294" t="s">
        <v>2439</v>
      </c>
      <c r="C43" s="322">
        <v>242</v>
      </c>
      <c r="D43" s="324" t="s">
        <v>2357</v>
      </c>
    </row>
    <row r="44" spans="1:4" ht="14.4" x14ac:dyDescent="0.25">
      <c r="A44" s="293" t="s">
        <v>2440</v>
      </c>
      <c r="B44" s="294" t="s">
        <v>2441</v>
      </c>
      <c r="C44" s="322">
        <v>243</v>
      </c>
      <c r="D44" s="324" t="s">
        <v>2357</v>
      </c>
    </row>
    <row r="45" spans="1:4" ht="14.4" x14ac:dyDescent="0.25">
      <c r="A45" s="293" t="s">
        <v>2442</v>
      </c>
      <c r="B45" s="294" t="s">
        <v>2443</v>
      </c>
      <c r="C45" s="322">
        <v>244</v>
      </c>
      <c r="D45" s="324" t="s">
        <v>2357</v>
      </c>
    </row>
    <row r="46" spans="1:4" ht="14.4" x14ac:dyDescent="0.25">
      <c r="A46" s="293" t="s">
        <v>2444</v>
      </c>
      <c r="B46" s="294" t="s">
        <v>2445</v>
      </c>
      <c r="C46" s="322">
        <v>245</v>
      </c>
      <c r="D46" s="324" t="s">
        <v>2357</v>
      </c>
    </row>
    <row r="47" spans="1:4" ht="14.4" x14ac:dyDescent="0.25">
      <c r="A47" s="293" t="s">
        <v>2446</v>
      </c>
      <c r="B47" s="294" t="s">
        <v>2447</v>
      </c>
      <c r="C47" s="322">
        <v>246</v>
      </c>
      <c r="D47" s="324" t="s">
        <v>2357</v>
      </c>
    </row>
    <row r="48" spans="1:4" ht="14.4" x14ac:dyDescent="0.25">
      <c r="A48" s="293" t="s">
        <v>2448</v>
      </c>
      <c r="B48" s="294" t="s">
        <v>2449</v>
      </c>
      <c r="C48" s="322">
        <v>247</v>
      </c>
      <c r="D48" s="324" t="s">
        <v>2357</v>
      </c>
    </row>
    <row r="49" spans="1:4" ht="14.4" x14ac:dyDescent="0.25">
      <c r="A49" s="293" t="s">
        <v>2450</v>
      </c>
      <c r="B49" s="294" t="s">
        <v>2451</v>
      </c>
      <c r="C49" s="322">
        <v>248</v>
      </c>
      <c r="D49" s="324" t="s">
        <v>2357</v>
      </c>
    </row>
    <row r="50" spans="1:4" ht="14.4" x14ac:dyDescent="0.25">
      <c r="A50" s="293" t="s">
        <v>2452</v>
      </c>
      <c r="B50" s="294" t="s">
        <v>2453</v>
      </c>
      <c r="C50" s="322">
        <v>249</v>
      </c>
      <c r="D50" s="324" t="s">
        <v>2357</v>
      </c>
    </row>
    <row r="51" spans="1:4" ht="14.4" x14ac:dyDescent="0.25">
      <c r="A51" s="293" t="s">
        <v>2454</v>
      </c>
      <c r="B51" s="294" t="s">
        <v>2455</v>
      </c>
      <c r="C51" s="322">
        <v>250</v>
      </c>
      <c r="D51" s="324" t="s">
        <v>2357</v>
      </c>
    </row>
    <row r="52" spans="1:4" ht="14.4" x14ac:dyDescent="0.25">
      <c r="A52" s="293" t="s">
        <v>2456</v>
      </c>
      <c r="B52" s="294" t="s">
        <v>2457</v>
      </c>
      <c r="C52" s="322">
        <v>251</v>
      </c>
      <c r="D52" s="324" t="s">
        <v>2357</v>
      </c>
    </row>
    <row r="53" spans="1:4" ht="14.4" x14ac:dyDescent="0.25">
      <c r="A53" s="293" t="s">
        <v>2458</v>
      </c>
      <c r="B53" s="294" t="s">
        <v>2459</v>
      </c>
      <c r="C53" s="322">
        <v>252</v>
      </c>
      <c r="D53" s="324" t="s">
        <v>2357</v>
      </c>
    </row>
    <row r="54" spans="1:4" ht="14.4" x14ac:dyDescent="0.25">
      <c r="A54" s="293" t="s">
        <v>2460</v>
      </c>
      <c r="B54" s="294" t="s">
        <v>2461</v>
      </c>
      <c r="C54" s="322">
        <v>253</v>
      </c>
      <c r="D54" s="324" t="s">
        <v>2357</v>
      </c>
    </row>
    <row r="55" spans="1:4" ht="14.4" x14ac:dyDescent="0.25">
      <c r="A55" s="293" t="s">
        <v>2462</v>
      </c>
      <c r="B55" s="294" t="s">
        <v>2463</v>
      </c>
      <c r="C55" s="322">
        <v>254</v>
      </c>
      <c r="D55" s="324" t="s">
        <v>2357</v>
      </c>
    </row>
    <row r="56" spans="1:4" ht="28.8" x14ac:dyDescent="0.25">
      <c r="A56" s="293" t="s">
        <v>2464</v>
      </c>
      <c r="B56" s="294" t="s">
        <v>2465</v>
      </c>
      <c r="C56" s="322">
        <v>255</v>
      </c>
      <c r="D56" s="324" t="s">
        <v>2357</v>
      </c>
    </row>
    <row r="57" spans="1:4" ht="28.8" x14ac:dyDescent="0.25">
      <c r="A57" s="293" t="s">
        <v>2466</v>
      </c>
      <c r="B57" s="294" t="s">
        <v>2467</v>
      </c>
      <c r="C57" s="322">
        <v>256</v>
      </c>
      <c r="D57" s="324" t="s">
        <v>2357</v>
      </c>
    </row>
    <row r="58" spans="1:4" ht="14.4" x14ac:dyDescent="0.25">
      <c r="A58" s="293" t="s">
        <v>2468</v>
      </c>
      <c r="B58" s="294" t="s">
        <v>2469</v>
      </c>
      <c r="C58" s="322">
        <v>257</v>
      </c>
      <c r="D58" s="324" t="s">
        <v>2357</v>
      </c>
    </row>
    <row r="59" spans="1:4" ht="14.4" x14ac:dyDescent="0.25">
      <c r="A59" s="321" t="s">
        <v>2470</v>
      </c>
      <c r="B59" s="294" t="s">
        <v>2471</v>
      </c>
      <c r="C59" s="322">
        <v>258</v>
      </c>
      <c r="D59" s="324" t="s">
        <v>2357</v>
      </c>
    </row>
    <row r="60" spans="1:4" ht="28.8" x14ac:dyDescent="0.25">
      <c r="A60" s="321" t="s">
        <v>2472</v>
      </c>
      <c r="B60" s="294" t="s">
        <v>2473</v>
      </c>
      <c r="C60" s="322">
        <v>259</v>
      </c>
      <c r="D60" s="324" t="s">
        <v>2357</v>
      </c>
    </row>
    <row r="61" spans="1:4" ht="28.8" x14ac:dyDescent="0.25">
      <c r="A61" s="321" t="s">
        <v>2474</v>
      </c>
      <c r="B61" s="294" t="s">
        <v>2475</v>
      </c>
      <c r="C61" s="322">
        <v>260</v>
      </c>
      <c r="D61" s="324" t="s">
        <v>2357</v>
      </c>
    </row>
    <row r="62" spans="1:4" ht="14.4" x14ac:dyDescent="0.25">
      <c r="A62" s="321" t="s">
        <v>2476</v>
      </c>
      <c r="B62" s="294" t="s">
        <v>2477</v>
      </c>
      <c r="C62" s="322">
        <v>261</v>
      </c>
      <c r="D62" s="324" t="s">
        <v>2357</v>
      </c>
    </row>
    <row r="63" spans="1:4" ht="14.4" x14ac:dyDescent="0.25">
      <c r="A63" s="321" t="s">
        <v>2478</v>
      </c>
      <c r="B63" s="294" t="s">
        <v>2479</v>
      </c>
      <c r="C63" s="322">
        <v>262</v>
      </c>
      <c r="D63" s="324" t="s">
        <v>2357</v>
      </c>
    </row>
    <row r="64" spans="1:4" ht="14.4" x14ac:dyDescent="0.25">
      <c r="A64" s="321" t="s">
        <v>2480</v>
      </c>
      <c r="B64" s="294" t="s">
        <v>2481</v>
      </c>
      <c r="C64" s="322">
        <v>263</v>
      </c>
      <c r="D64" s="324" t="s">
        <v>2357</v>
      </c>
    </row>
    <row r="65" spans="1:4" ht="14.4" x14ac:dyDescent="0.25">
      <c r="A65" s="321" t="s">
        <v>2482</v>
      </c>
      <c r="B65" s="294" t="s">
        <v>2483</v>
      </c>
      <c r="C65" s="322">
        <v>264</v>
      </c>
      <c r="D65" s="324" t="s">
        <v>2357</v>
      </c>
    </row>
    <row r="66" spans="1:4" ht="14.4" x14ac:dyDescent="0.25">
      <c r="A66" s="321" t="s">
        <v>2484</v>
      </c>
      <c r="B66" s="294" t="s">
        <v>2485</v>
      </c>
      <c r="C66" s="322">
        <v>265</v>
      </c>
      <c r="D66" s="324" t="s">
        <v>2357</v>
      </c>
    </row>
    <row r="67" spans="1:4" ht="14.4" x14ac:dyDescent="0.25">
      <c r="A67" s="321" t="s">
        <v>2486</v>
      </c>
      <c r="B67" s="294" t="s">
        <v>2487</v>
      </c>
      <c r="C67" s="322">
        <v>266</v>
      </c>
      <c r="D67" s="324" t="s">
        <v>2357</v>
      </c>
    </row>
    <row r="68" spans="1:4" ht="14.4" x14ac:dyDescent="0.25">
      <c r="A68" s="321" t="s">
        <v>2488</v>
      </c>
      <c r="B68" s="294" t="s">
        <v>2489</v>
      </c>
      <c r="C68" s="322">
        <v>267</v>
      </c>
      <c r="D68" s="324" t="s">
        <v>2357</v>
      </c>
    </row>
    <row r="69" spans="1:4" ht="14.4" x14ac:dyDescent="0.25">
      <c r="A69" s="321" t="s">
        <v>2490</v>
      </c>
      <c r="B69" s="294" t="s">
        <v>2491</v>
      </c>
      <c r="C69" s="322">
        <v>268</v>
      </c>
      <c r="D69" s="324" t="s">
        <v>2357</v>
      </c>
    </row>
    <row r="70" spans="1:4" ht="14.4" x14ac:dyDescent="0.25">
      <c r="A70" s="321" t="s">
        <v>2492</v>
      </c>
      <c r="B70" s="294" t="s">
        <v>2493</v>
      </c>
      <c r="C70" s="322">
        <v>269</v>
      </c>
      <c r="D70" s="324" t="s">
        <v>2357</v>
      </c>
    </row>
    <row r="71" spans="1:4" ht="14.4" x14ac:dyDescent="0.25">
      <c r="A71" s="321" t="s">
        <v>2494</v>
      </c>
      <c r="B71" s="294" t="s">
        <v>2495</v>
      </c>
      <c r="C71" s="322">
        <v>270</v>
      </c>
      <c r="D71" s="324" t="s">
        <v>2357</v>
      </c>
    </row>
    <row r="72" spans="1:4" ht="14.4" x14ac:dyDescent="0.25">
      <c r="A72" s="321" t="s">
        <v>2496</v>
      </c>
      <c r="B72" s="294" t="s">
        <v>2497</v>
      </c>
      <c r="C72" s="322">
        <v>271</v>
      </c>
      <c r="D72" s="324" t="s">
        <v>2357</v>
      </c>
    </row>
    <row r="73" spans="1:4" ht="14.4" x14ac:dyDescent="0.25">
      <c r="A73" s="321" t="s">
        <v>2498</v>
      </c>
      <c r="B73" s="294" t="s">
        <v>2499</v>
      </c>
      <c r="C73" s="322">
        <v>272</v>
      </c>
      <c r="D73" s="324" t="s">
        <v>2357</v>
      </c>
    </row>
    <row r="74" spans="1:4" ht="14.4" x14ac:dyDescent="0.25">
      <c r="A74" s="321" t="s">
        <v>2500</v>
      </c>
      <c r="B74" s="294" t="s">
        <v>2501</v>
      </c>
      <c r="C74" s="322">
        <v>273</v>
      </c>
      <c r="D74" s="324" t="s">
        <v>2357</v>
      </c>
    </row>
    <row r="75" spans="1:4" ht="14.4" x14ac:dyDescent="0.25">
      <c r="A75" s="321" t="s">
        <v>2502</v>
      </c>
      <c r="B75" s="294" t="s">
        <v>2503</v>
      </c>
      <c r="C75" s="322">
        <v>274</v>
      </c>
      <c r="D75" s="324" t="s">
        <v>2357</v>
      </c>
    </row>
    <row r="76" spans="1:4" ht="14.4" x14ac:dyDescent="0.25">
      <c r="A76" s="321" t="s">
        <v>2504</v>
      </c>
      <c r="B76" s="294" t="s">
        <v>2505</v>
      </c>
      <c r="C76" s="322">
        <v>275</v>
      </c>
      <c r="D76" s="324" t="s">
        <v>2357</v>
      </c>
    </row>
    <row r="77" spans="1:4" ht="14.4" x14ac:dyDescent="0.25">
      <c r="A77" s="321" t="s">
        <v>2506</v>
      </c>
      <c r="B77" s="294" t="s">
        <v>2507</v>
      </c>
      <c r="C77" s="322">
        <v>276</v>
      </c>
      <c r="D77" s="324" t="s">
        <v>2357</v>
      </c>
    </row>
    <row r="78" spans="1:4" ht="14.4" x14ac:dyDescent="0.25">
      <c r="A78" s="321" t="s">
        <v>2508</v>
      </c>
      <c r="B78" s="294" t="s">
        <v>2509</v>
      </c>
      <c r="C78" s="322">
        <v>277</v>
      </c>
      <c r="D78" s="324" t="s">
        <v>2357</v>
      </c>
    </row>
    <row r="79" spans="1:4" ht="14.4" x14ac:dyDescent="0.25">
      <c r="A79" s="321" t="s">
        <v>2510</v>
      </c>
      <c r="B79" s="294" t="s">
        <v>2511</v>
      </c>
      <c r="C79" s="322">
        <v>278</v>
      </c>
      <c r="D79" s="324" t="s">
        <v>2357</v>
      </c>
    </row>
    <row r="80" spans="1:4" ht="14.4" x14ac:dyDescent="0.25">
      <c r="A80" s="321" t="s">
        <v>2512</v>
      </c>
      <c r="B80" s="294" t="s">
        <v>2513</v>
      </c>
      <c r="C80" s="322">
        <v>279</v>
      </c>
      <c r="D80" s="324" t="s">
        <v>2357</v>
      </c>
    </row>
    <row r="81" spans="1:4" ht="14.4" x14ac:dyDescent="0.25">
      <c r="A81" s="321" t="s">
        <v>2514</v>
      </c>
      <c r="B81" s="294" t="s">
        <v>2515</v>
      </c>
      <c r="C81" s="322">
        <v>280</v>
      </c>
      <c r="D81" s="324" t="s">
        <v>2357</v>
      </c>
    </row>
    <row r="82" spans="1:4" ht="14.4" x14ac:dyDescent="0.25">
      <c r="A82" s="321" t="s">
        <v>2516</v>
      </c>
      <c r="B82" s="294" t="s">
        <v>2517</v>
      </c>
      <c r="C82" s="322">
        <v>281</v>
      </c>
      <c r="D82" s="323" t="s">
        <v>2357</v>
      </c>
    </row>
    <row r="83" spans="1:4" ht="14.4" x14ac:dyDescent="0.25">
      <c r="A83" s="321" t="s">
        <v>2518</v>
      </c>
      <c r="B83" s="294" t="s">
        <v>2519</v>
      </c>
      <c r="C83" s="322">
        <v>282</v>
      </c>
      <c r="D83" s="323" t="s">
        <v>2357</v>
      </c>
    </row>
    <row r="84" spans="1:4" ht="14.4" x14ac:dyDescent="0.25">
      <c r="A84" s="321" t="s">
        <v>2520</v>
      </c>
      <c r="B84" s="294" t="s">
        <v>2521</v>
      </c>
      <c r="C84" s="322">
        <v>283</v>
      </c>
      <c r="D84" s="323" t="s">
        <v>2357</v>
      </c>
    </row>
    <row r="85" spans="1:4" ht="14.4" x14ac:dyDescent="0.25">
      <c r="A85" s="321" t="s">
        <v>2522</v>
      </c>
      <c r="B85" s="294" t="s">
        <v>2523</v>
      </c>
      <c r="C85" s="322">
        <v>284</v>
      </c>
      <c r="D85" s="324" t="s">
        <v>2357</v>
      </c>
    </row>
    <row r="86" spans="1:4" ht="14.4" x14ac:dyDescent="0.25">
      <c r="A86" s="321" t="s">
        <v>2524</v>
      </c>
      <c r="B86" s="294" t="s">
        <v>2525</v>
      </c>
      <c r="C86" s="322">
        <v>285</v>
      </c>
      <c r="D86" s="324" t="s">
        <v>2357</v>
      </c>
    </row>
    <row r="87" spans="1:4" ht="14.4" x14ac:dyDescent="0.25">
      <c r="A87" s="321" t="s">
        <v>2526</v>
      </c>
      <c r="B87" s="294" t="s">
        <v>2527</v>
      </c>
      <c r="C87" s="322">
        <v>286</v>
      </c>
      <c r="D87" s="324" t="s">
        <v>2357</v>
      </c>
    </row>
    <row r="88" spans="1:4" ht="14.4" x14ac:dyDescent="0.25">
      <c r="A88" s="321" t="s">
        <v>2528</v>
      </c>
      <c r="B88" s="294" t="s">
        <v>2529</v>
      </c>
      <c r="C88" s="322">
        <v>287</v>
      </c>
      <c r="D88" s="324" t="s">
        <v>2357</v>
      </c>
    </row>
    <row r="89" spans="1:4" ht="14.4" x14ac:dyDescent="0.25">
      <c r="A89" s="321" t="s">
        <v>2530</v>
      </c>
      <c r="B89" s="294" t="s">
        <v>2531</v>
      </c>
      <c r="C89" s="322">
        <v>288</v>
      </c>
      <c r="D89" s="324" t="s">
        <v>2357</v>
      </c>
    </row>
    <row r="90" spans="1:4" ht="14.4" x14ac:dyDescent="0.25">
      <c r="A90" s="321" t="s">
        <v>2564</v>
      </c>
      <c r="B90" s="294" t="s">
        <v>2565</v>
      </c>
      <c r="C90" s="322">
        <v>289</v>
      </c>
      <c r="D90" s="324" t="s">
        <v>2357</v>
      </c>
    </row>
    <row r="91" spans="1:4" ht="14.4" x14ac:dyDescent="0.25">
      <c r="A91" s="321" t="s">
        <v>2532</v>
      </c>
      <c r="B91" s="294" t="s">
        <v>2533</v>
      </c>
      <c r="C91" s="322">
        <v>290</v>
      </c>
      <c r="D91" s="324" t="s">
        <v>2357</v>
      </c>
    </row>
    <row r="92" spans="1:4" ht="14.4" x14ac:dyDescent="0.25">
      <c r="A92" s="295" t="s">
        <v>2683</v>
      </c>
      <c r="B92" s="315" t="s">
        <v>2684</v>
      </c>
      <c r="C92" s="322">
        <v>291</v>
      </c>
      <c r="D92" s="323" t="s">
        <v>2357</v>
      </c>
    </row>
    <row r="93" spans="1:4" ht="14.4" x14ac:dyDescent="0.25">
      <c r="A93" s="295" t="s">
        <v>2685</v>
      </c>
      <c r="B93" s="315" t="s">
        <v>2686</v>
      </c>
      <c r="C93" s="322">
        <v>292</v>
      </c>
      <c r="D93" s="323" t="s">
        <v>2357</v>
      </c>
    </row>
    <row r="94" spans="1:4" ht="14.4" x14ac:dyDescent="0.25">
      <c r="A94" s="295" t="s">
        <v>2687</v>
      </c>
      <c r="B94" s="315" t="s">
        <v>2688</v>
      </c>
      <c r="C94" s="322">
        <v>293</v>
      </c>
      <c r="D94" s="323" t="s">
        <v>2357</v>
      </c>
    </row>
    <row r="95" spans="1:4" ht="14.4" x14ac:dyDescent="0.25">
      <c r="A95" s="295" t="s">
        <v>2689</v>
      </c>
      <c r="B95" s="315" t="s">
        <v>2690</v>
      </c>
      <c r="C95" s="322">
        <v>294</v>
      </c>
      <c r="D95" s="323" t="s">
        <v>2357</v>
      </c>
    </row>
    <row r="96" spans="1:4" ht="14.4" x14ac:dyDescent="0.25">
      <c r="A96" s="295" t="s">
        <v>2691</v>
      </c>
      <c r="B96" s="315" t="s">
        <v>2692</v>
      </c>
      <c r="C96" s="322">
        <v>295</v>
      </c>
      <c r="D96" s="323" t="s">
        <v>2357</v>
      </c>
    </row>
    <row r="97" spans="1:4" ht="14.4" x14ac:dyDescent="0.25">
      <c r="A97" s="295" t="s">
        <v>2693</v>
      </c>
      <c r="B97" s="315" t="s">
        <v>2694</v>
      </c>
      <c r="C97" s="322">
        <v>296</v>
      </c>
      <c r="D97" s="323" t="s">
        <v>2357</v>
      </c>
    </row>
    <row r="98" spans="1:4" ht="14.4" x14ac:dyDescent="0.25">
      <c r="A98" s="295" t="s">
        <v>2695</v>
      </c>
      <c r="B98" s="315" t="s">
        <v>2696</v>
      </c>
      <c r="C98" s="322">
        <v>297</v>
      </c>
      <c r="D98" s="323" t="s">
        <v>2357</v>
      </c>
    </row>
    <row r="99" spans="1:4" ht="14.4" x14ac:dyDescent="0.25">
      <c r="A99" s="295" t="s">
        <v>2697</v>
      </c>
      <c r="B99" s="315" t="s">
        <v>2698</v>
      </c>
      <c r="C99" s="322">
        <v>298</v>
      </c>
      <c r="D99" s="323" t="s">
        <v>2357</v>
      </c>
    </row>
    <row r="100" spans="1:4" ht="14.4" x14ac:dyDescent="0.25">
      <c r="A100" s="295" t="s">
        <v>2699</v>
      </c>
      <c r="B100" s="315" t="s">
        <v>2700</v>
      </c>
      <c r="C100" s="322">
        <v>299</v>
      </c>
      <c r="D100" s="323" t="s">
        <v>2357</v>
      </c>
    </row>
    <row r="101" spans="1:4" ht="14.4" x14ac:dyDescent="0.25">
      <c r="A101" s="295" t="s">
        <v>2701</v>
      </c>
      <c r="B101" s="315" t="s">
        <v>2702</v>
      </c>
      <c r="C101" s="322">
        <v>300</v>
      </c>
      <c r="D101" s="323" t="s">
        <v>2357</v>
      </c>
    </row>
    <row r="102" spans="1:4" ht="14.4" x14ac:dyDescent="0.25">
      <c r="A102" s="295" t="s">
        <v>2703</v>
      </c>
      <c r="B102" s="315" t="s">
        <v>2704</v>
      </c>
      <c r="C102" s="322">
        <v>301</v>
      </c>
      <c r="D102" s="323" t="s">
        <v>2357</v>
      </c>
    </row>
    <row r="103" spans="1:4" ht="14.4" x14ac:dyDescent="0.25">
      <c r="A103" s="295" t="s">
        <v>2705</v>
      </c>
      <c r="B103" s="315" t="s">
        <v>2706</v>
      </c>
      <c r="C103" s="322">
        <v>302</v>
      </c>
      <c r="D103" s="323" t="s">
        <v>2357</v>
      </c>
    </row>
    <row r="104" spans="1:4" ht="14.4" x14ac:dyDescent="0.25">
      <c r="A104" s="295" t="s">
        <v>2707</v>
      </c>
      <c r="B104" s="315" t="s">
        <v>2708</v>
      </c>
      <c r="C104" s="322">
        <v>303</v>
      </c>
      <c r="D104" s="323" t="s">
        <v>2357</v>
      </c>
    </row>
    <row r="105" spans="1:4" ht="14.4" x14ac:dyDescent="0.25">
      <c r="A105" s="295" t="s">
        <v>2709</v>
      </c>
      <c r="B105" s="315" t="s">
        <v>2710</v>
      </c>
      <c r="C105" s="322">
        <v>304</v>
      </c>
      <c r="D105" s="323" t="s">
        <v>2357</v>
      </c>
    </row>
    <row r="106" spans="1:4" ht="14.4" x14ac:dyDescent="0.25">
      <c r="A106" s="295" t="s">
        <v>2711</v>
      </c>
      <c r="B106" s="315" t="s">
        <v>2712</v>
      </c>
      <c r="C106" s="322">
        <v>305</v>
      </c>
      <c r="D106" s="323" t="s">
        <v>2357</v>
      </c>
    </row>
    <row r="107" spans="1:4" ht="14.4" x14ac:dyDescent="0.25">
      <c r="A107" s="295" t="s">
        <v>2713</v>
      </c>
      <c r="B107" s="315" t="s">
        <v>2714</v>
      </c>
      <c r="C107" s="322">
        <v>306</v>
      </c>
      <c r="D107" s="323" t="s">
        <v>2357</v>
      </c>
    </row>
    <row r="108" spans="1:4" ht="14.4" x14ac:dyDescent="0.25">
      <c r="A108" s="295" t="s">
        <v>2715</v>
      </c>
      <c r="B108" s="315" t="s">
        <v>2716</v>
      </c>
      <c r="C108" s="322">
        <v>307</v>
      </c>
      <c r="D108" s="323" t="s">
        <v>2357</v>
      </c>
    </row>
    <row r="109" spans="1:4" ht="14.4" x14ac:dyDescent="0.25">
      <c r="A109" s="295" t="s">
        <v>2717</v>
      </c>
      <c r="B109" s="315" t="s">
        <v>2718</v>
      </c>
      <c r="C109" s="322">
        <v>308</v>
      </c>
      <c r="D109" s="323" t="s">
        <v>2357</v>
      </c>
    </row>
    <row r="110" spans="1:4" ht="14.4" x14ac:dyDescent="0.25">
      <c r="A110" s="295" t="s">
        <v>2719</v>
      </c>
      <c r="B110" s="315" t="s">
        <v>2720</v>
      </c>
      <c r="C110" s="322">
        <v>309</v>
      </c>
      <c r="D110" s="323" t="s">
        <v>2357</v>
      </c>
    </row>
    <row r="111" spans="1:4" ht="14.4" x14ac:dyDescent="0.25">
      <c r="A111" s="295" t="s">
        <v>2721</v>
      </c>
      <c r="B111" s="315" t="s">
        <v>2722</v>
      </c>
      <c r="C111" s="322">
        <v>310</v>
      </c>
      <c r="D111" s="323" t="s">
        <v>2357</v>
      </c>
    </row>
    <row r="112" spans="1:4" ht="14.4" x14ac:dyDescent="0.25">
      <c r="A112" s="295" t="s">
        <v>2723</v>
      </c>
      <c r="B112" s="315" t="s">
        <v>2724</v>
      </c>
      <c r="C112" s="322">
        <v>311</v>
      </c>
      <c r="D112" s="323" t="s">
        <v>2357</v>
      </c>
    </row>
    <row r="113" spans="1:4" ht="14.4" x14ac:dyDescent="0.25">
      <c r="A113" s="295" t="s">
        <v>2725</v>
      </c>
      <c r="B113" s="315" t="s">
        <v>2726</v>
      </c>
      <c r="C113" s="322">
        <v>312</v>
      </c>
      <c r="D113" s="323" t="s">
        <v>2357</v>
      </c>
    </row>
    <row r="114" spans="1:4" ht="14.4" x14ac:dyDescent="0.25">
      <c r="A114" s="295" t="s">
        <v>2727</v>
      </c>
      <c r="B114" s="315" t="s">
        <v>2728</v>
      </c>
      <c r="C114" s="322">
        <v>313</v>
      </c>
      <c r="D114" s="323" t="s">
        <v>2357</v>
      </c>
    </row>
    <row r="115" spans="1:4" ht="14.4" x14ac:dyDescent="0.25">
      <c r="A115" s="295" t="s">
        <v>2729</v>
      </c>
      <c r="B115" s="315" t="s">
        <v>2730</v>
      </c>
      <c r="C115" s="322">
        <v>314</v>
      </c>
      <c r="D115" s="323" t="s">
        <v>2357</v>
      </c>
    </row>
    <row r="116" spans="1:4" ht="14.4" x14ac:dyDescent="0.25">
      <c r="A116" s="295" t="s">
        <v>2731</v>
      </c>
      <c r="B116" s="315" t="s">
        <v>2732</v>
      </c>
      <c r="C116" s="322">
        <v>315</v>
      </c>
      <c r="D116" s="323" t="s">
        <v>2357</v>
      </c>
    </row>
    <row r="117" spans="1:4" ht="14.4" x14ac:dyDescent="0.25">
      <c r="A117" s="295" t="s">
        <v>2733</v>
      </c>
      <c r="B117" s="315" t="s">
        <v>2734</v>
      </c>
      <c r="C117" s="322">
        <v>316</v>
      </c>
      <c r="D117" s="323" t="s">
        <v>2357</v>
      </c>
    </row>
    <row r="118" spans="1:4" ht="14.4" x14ac:dyDescent="0.25">
      <c r="A118" s="295" t="s">
        <v>2735</v>
      </c>
      <c r="B118" s="315" t="s">
        <v>2736</v>
      </c>
      <c r="C118" s="322">
        <v>317</v>
      </c>
      <c r="D118" s="323" t="s">
        <v>2357</v>
      </c>
    </row>
    <row r="119" spans="1:4" ht="14.4" x14ac:dyDescent="0.25">
      <c r="A119" s="295" t="s">
        <v>2737</v>
      </c>
      <c r="B119" s="315" t="s">
        <v>2738</v>
      </c>
      <c r="C119" s="322">
        <v>318</v>
      </c>
      <c r="D119" s="323" t="s">
        <v>2357</v>
      </c>
    </row>
    <row r="120" spans="1:4" ht="14.4" x14ac:dyDescent="0.25">
      <c r="A120" s="295" t="s">
        <v>2739</v>
      </c>
      <c r="B120" s="315" t="s">
        <v>2740</v>
      </c>
      <c r="C120" s="322">
        <v>319</v>
      </c>
      <c r="D120" s="323" t="s">
        <v>2357</v>
      </c>
    </row>
    <row r="121" spans="1:4" ht="14.4" x14ac:dyDescent="0.25">
      <c r="A121" s="295" t="s">
        <v>2741</v>
      </c>
      <c r="B121" s="315" t="s">
        <v>2742</v>
      </c>
      <c r="C121" s="322">
        <v>320</v>
      </c>
      <c r="D121" s="323" t="s">
        <v>2357</v>
      </c>
    </row>
    <row r="122" spans="1:4" ht="14.4" x14ac:dyDescent="0.25">
      <c r="A122" s="321" t="s">
        <v>2743</v>
      </c>
      <c r="B122" s="294" t="s">
        <v>2744</v>
      </c>
      <c r="C122" s="322">
        <v>321</v>
      </c>
      <c r="D122" s="324" t="s">
        <v>2357</v>
      </c>
    </row>
    <row r="123" spans="1:4" ht="14.4" x14ac:dyDescent="0.25">
      <c r="A123" s="321" t="s">
        <v>2745</v>
      </c>
      <c r="B123" s="294" t="s">
        <v>2746</v>
      </c>
      <c r="C123" s="322">
        <v>322</v>
      </c>
      <c r="D123" s="324" t="s">
        <v>2357</v>
      </c>
    </row>
    <row r="124" spans="1:4" ht="14.4" x14ac:dyDescent="0.25">
      <c r="A124" s="321" t="s">
        <v>2747</v>
      </c>
      <c r="B124" s="294" t="s">
        <v>2748</v>
      </c>
      <c r="C124" s="322">
        <v>323</v>
      </c>
      <c r="D124" s="324" t="s">
        <v>2357</v>
      </c>
    </row>
    <row r="125" spans="1:4" s="248" customFormat="1" ht="14.4" x14ac:dyDescent="0.25">
      <c r="A125" s="394" t="s">
        <v>2761</v>
      </c>
      <c r="B125" s="394" t="s">
        <v>2764</v>
      </c>
      <c r="C125" s="395">
        <v>324</v>
      </c>
      <c r="D125" s="324" t="s">
        <v>2357</v>
      </c>
    </row>
    <row r="126" spans="1:4" s="248" customFormat="1" x14ac:dyDescent="0.25">
      <c r="A126" s="291" t="s">
        <v>7</v>
      </c>
      <c r="B126" s="291"/>
      <c r="C126" s="282" t="s">
        <v>2763</v>
      </c>
      <c r="D126" s="281"/>
    </row>
    <row r="127" spans="1:4" ht="100.8" x14ac:dyDescent="0.25">
      <c r="A127" s="321" t="s">
        <v>2534</v>
      </c>
      <c r="B127" s="294" t="s">
        <v>2535</v>
      </c>
      <c r="C127" s="322">
        <v>401</v>
      </c>
      <c r="D127" s="323" t="s">
        <v>2536</v>
      </c>
    </row>
    <row r="128" spans="1:4" ht="39.6" x14ac:dyDescent="0.25">
      <c r="A128" s="296" t="s">
        <v>2537</v>
      </c>
      <c r="B128" s="294" t="s">
        <v>2538</v>
      </c>
      <c r="C128" s="322">
        <v>402</v>
      </c>
      <c r="D128" s="316" t="s">
        <v>2536</v>
      </c>
    </row>
    <row r="129" spans="1:4" ht="39.6" x14ac:dyDescent="0.25">
      <c r="A129" s="296" t="s">
        <v>2539</v>
      </c>
      <c r="B129" s="294" t="s">
        <v>2540</v>
      </c>
      <c r="C129" s="322">
        <v>403</v>
      </c>
      <c r="D129" s="316" t="s">
        <v>2536</v>
      </c>
    </row>
    <row r="130" spans="1:4" ht="43.2" x14ac:dyDescent="0.25">
      <c r="A130" s="295" t="s">
        <v>2541</v>
      </c>
      <c r="B130" s="294" t="s">
        <v>2542</v>
      </c>
      <c r="C130" s="322">
        <v>404</v>
      </c>
      <c r="D130" s="323" t="s">
        <v>2536</v>
      </c>
    </row>
    <row r="131" spans="1:4" ht="39.6" x14ac:dyDescent="0.25">
      <c r="A131" s="295" t="s">
        <v>2543</v>
      </c>
      <c r="B131" s="294" t="s">
        <v>2544</v>
      </c>
      <c r="C131" s="322">
        <v>405</v>
      </c>
      <c r="D131" s="316" t="s">
        <v>2536</v>
      </c>
    </row>
    <row r="132" spans="1:4" ht="28.8" x14ac:dyDescent="0.25">
      <c r="A132" s="295" t="s">
        <v>2545</v>
      </c>
      <c r="B132" s="294" t="s">
        <v>2546</v>
      </c>
      <c r="C132" s="322">
        <v>406</v>
      </c>
      <c r="D132" s="323" t="s">
        <v>2758</v>
      </c>
    </row>
    <row r="133" spans="1:4" ht="43.2" x14ac:dyDescent="0.25">
      <c r="A133" s="293" t="s">
        <v>2547</v>
      </c>
      <c r="B133" s="294" t="s">
        <v>2548</v>
      </c>
      <c r="C133" s="322">
        <v>407</v>
      </c>
      <c r="D133" s="323" t="s">
        <v>2536</v>
      </c>
    </row>
    <row r="134" spans="1:4" s="248" customFormat="1" x14ac:dyDescent="0.25">
      <c r="A134" s="291" t="s">
        <v>7</v>
      </c>
      <c r="B134" s="291"/>
      <c r="C134" s="282" t="s">
        <v>2757</v>
      </c>
      <c r="D134" s="281"/>
    </row>
    <row r="135" spans="1:4" ht="15" thickBot="1" x14ac:dyDescent="0.3">
      <c r="A135" s="325"/>
      <c r="B135" s="326"/>
      <c r="C135" s="327"/>
      <c r="D135" s="3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e513a2-ec27-4ba2-828b-964637c79d88" ContentTypeId="0x010100BBC3E2332671D040A34B2355CB51507910" PreviousValue="false"/>
</file>

<file path=customXml/item3.xml><?xml version="1.0" encoding="utf-8"?>
<ct:contentTypeSchema xmlns:ct="http://schemas.microsoft.com/office/2006/metadata/contentType" xmlns:ma="http://schemas.microsoft.com/office/2006/metadata/properties/metaAttributes" ct:_="" ma:_="" ma:contentTypeName="Customer Information - Customer Account Information" ma:contentTypeID="0x010100BBC3E2332671D040A34B2355CB51507910009A4BB00D5CDCCF4E9611CA8DBFE91F66" ma:contentTypeVersion="3" ma:contentTypeDescription="Create a new document." ma:contentTypeScope="" ma:versionID="4e13f99bfd47722ed110707f0aca9893">
  <xsd:schema xmlns:xsd="http://www.w3.org/2001/XMLSchema" xmlns:xs="http://www.w3.org/2001/XMLSchema" xmlns:p="http://schemas.microsoft.com/office/2006/metadata/properties" xmlns:ns1="abbdcb3d-099a-4938-9716-09002f94320e" targetNamespace="http://schemas.microsoft.com/office/2006/metadata/properties" ma:root="true" ma:fieldsID="b87ca6a5bf253dbe84789d7bb2d65837" ns1:_="">
    <xsd:import namespace="abbdcb3d-099a-4938-9716-09002f94320e"/>
    <xsd:element name="properties">
      <xsd:complexType>
        <xsd:sequence>
          <xsd:element name="documentManagement">
            <xsd:complexType>
              <xsd:all>
                <xsd:element ref="ns1:TaxCatchAll" minOccurs="0"/>
                <xsd:element ref="ns1:TaxCatchAllLabel" minOccurs="0"/>
                <xsd:element ref="ns1:g74916a877b0498d96356c82c809a07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bdcb3d-099a-4938-9716-09002f94320e" elementFormDefault="qualified">
    <xsd:import namespace="http://schemas.microsoft.com/office/2006/documentManagement/types"/>
    <xsd:import namespace="http://schemas.microsoft.com/office/infopath/2007/PartnerControls"/>
    <xsd:element name="TaxCatchAll" ma:index="9" nillable="true" ma:displayName="Taxonomy Catch All Column" ma:description="" ma:hidden="true" ma:list="50a04312-aa80-44d3-9253-c83467f28ae9" ma:internalName="TaxCatchAll" ma:showField="CatchAllData" ma:web="d19e4cf0-da01-45e6-ab6b-f7c012e7a5f7">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description="" ma:hidden="true" ma:list="50a04312-aa80-44d3-9253-c83467f28ae9" ma:internalName="TaxCatchAllLabel" ma:readOnly="true" ma:showField="CatchAllDataLabel" ma:web="d19e4cf0-da01-45e6-ab6b-f7c012e7a5f7">
      <xsd:complexType>
        <xsd:complexContent>
          <xsd:extension base="dms:MultiChoiceLookup">
            <xsd:sequence>
              <xsd:element name="Value" type="dms:Lookup" maxOccurs="unbounded" minOccurs="0" nillable="true"/>
            </xsd:sequence>
          </xsd:extension>
        </xsd:complexContent>
      </xsd:complexType>
    </xsd:element>
    <xsd:element name="g74916a877b0498d96356c82c809a072" ma:index="11" ma:taxonomy="true" ma:internalName="g74916a877b0498d96356c82c809a072" ma:taxonomyFieldName="RA_x0020_Document_x0020_Classification" ma:displayName="RA Document Classification" ma:default="1;#Internal|b1228692-7d2c-4c1e-890f-3a3a688f179b" ma:fieldId="{074916a8-77b0-498d-9635-6c82c809a072}" ma:sspId="29e513a2-ec27-4ba2-828b-964637c79d88" ma:termSetId="91031901-8f01-462e-90e3-b22396c9d60c"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 ma:displayName="Content Type"/>
        <xsd:element ref="dc:title" minOccurs="0" maxOccurs="1" ma:index="5"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abbdcb3d-099a-4938-9716-09002f94320e">
      <Value>1</Value>
    </TaxCatchAll>
    <g74916a877b0498d96356c82c809a072 xmlns="abbdcb3d-099a-4938-9716-09002f94320e">
      <Terms xmlns="http://schemas.microsoft.com/office/infopath/2007/PartnerControls">
        <TermInfo xmlns="http://schemas.microsoft.com/office/infopath/2007/PartnerControls">
          <TermName xmlns="http://schemas.microsoft.com/office/infopath/2007/PartnerControls">Internal</TermName>
          <TermId xmlns="http://schemas.microsoft.com/office/infopath/2007/PartnerControls">b1228692-7d2c-4c1e-890f-3a3a688f179b</TermId>
        </TermInfo>
      </Terms>
    </g74916a877b0498d96356c82c809a072>
  </documentManagement>
</p:properties>
</file>

<file path=customXml/itemProps1.xml><?xml version="1.0" encoding="utf-8"?>
<ds:datastoreItem xmlns:ds="http://schemas.openxmlformats.org/officeDocument/2006/customXml" ds:itemID="{9DB19117-11C4-4E61-BDDF-C66C8A8697F6}">
  <ds:schemaRefs>
    <ds:schemaRef ds:uri="http://schemas.microsoft.com/sharepoint/v3/contenttype/forms"/>
  </ds:schemaRefs>
</ds:datastoreItem>
</file>

<file path=customXml/itemProps2.xml><?xml version="1.0" encoding="utf-8"?>
<ds:datastoreItem xmlns:ds="http://schemas.openxmlformats.org/officeDocument/2006/customXml" ds:itemID="{8DDB9702-C774-4491-84C1-E5D16F0CC8BA}">
  <ds:schemaRefs>
    <ds:schemaRef ds:uri="Microsoft.SharePoint.Taxonomy.ContentTypeSync"/>
  </ds:schemaRefs>
</ds:datastoreItem>
</file>

<file path=customXml/itemProps3.xml><?xml version="1.0" encoding="utf-8"?>
<ds:datastoreItem xmlns:ds="http://schemas.openxmlformats.org/officeDocument/2006/customXml" ds:itemID="{24C07782-59DB-4943-9573-2B38A58D51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bdcb3d-099a-4938-9716-09002f943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BB00C3B-6E63-4C86-BDD8-F3F612560EAA}">
  <ds:schemaRefs>
    <ds:schemaRef ds:uri="http://purl.org/dc/dcmitype/"/>
    <ds:schemaRef ds:uri="http://purl.org/dc/elements/1.1/"/>
    <ds:schemaRef ds:uri="http://schemas.openxmlformats.org/package/2006/metadata/core-properties"/>
    <ds:schemaRef ds:uri="http://purl.org/dc/terms/"/>
    <ds:schemaRef ds:uri="http://schemas.microsoft.com/office/infopath/2007/PartnerControls"/>
    <ds:schemaRef ds:uri="http://www.w3.org/XML/1998/namespace"/>
    <ds:schemaRef ds:uri="http://schemas.microsoft.com/office/2006/documentManagement/types"/>
    <ds:schemaRef ds:uri="abbdcb3d-099a-4938-9716-09002f94320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Rev History</vt:lpstr>
      <vt:lpstr>Modbus ID</vt:lpstr>
      <vt:lpstr>iXC2-CS</vt:lpstr>
      <vt:lpstr>iXC2-IS</vt:lpstr>
      <vt:lpstr>iXC2-IR</vt:lpstr>
      <vt:lpstr>iXC2-HR</vt:lpstr>
      <vt:lpstr>ISaGRAF_Error</vt:lpstr>
      <vt:lpstr>TimeZone</vt:lpstr>
      <vt:lpstr>Gas Flow Measurement Events</vt:lpstr>
      <vt:lpstr>WMP Rev History</vt:lpstr>
      <vt:lpstr>WMP-CS</vt:lpstr>
      <vt:lpstr>WMP-IS</vt:lpstr>
      <vt:lpstr>WMP-IR</vt:lpstr>
      <vt:lpstr>WMP-HR</vt:lpstr>
      <vt:lpstr>'iXC2-CS'!Print_Area</vt:lpstr>
      <vt:lpstr>'iXC2-HR'!Print_Area</vt:lpstr>
      <vt:lpstr>'iXC2-IR'!Print_Area</vt:lpstr>
      <vt:lpstr>'iXC2-IS'!Print_Area</vt:lpstr>
      <vt:lpstr>'Modbus ID'!Print_Area</vt:lpstr>
      <vt:lpstr>'Rev History'!Print_Area</vt:lpstr>
      <vt:lpstr>'WMP Rev History'!Print_Area</vt:lpstr>
      <vt:lpstr>'WMP-CS'!Print_Area</vt:lpstr>
      <vt:lpstr>'WMP-HR'!Print_Area</vt:lpstr>
      <vt:lpstr>'WMP-IR'!Print_Area</vt:lpstr>
      <vt:lpstr>'WMP-IS'!Print_Area</vt:lpstr>
      <vt:lpstr>'iXC2-CS'!Print_Titles</vt:lpstr>
      <vt:lpstr>'iXC2-HR'!Print_Titles</vt:lpstr>
      <vt:lpstr>'iXC2-IR'!Print_Titles</vt:lpstr>
      <vt:lpstr>'iXC2-IS'!Print_Titles</vt:lpstr>
      <vt:lpstr>'WMP-CS'!Print_Titles</vt:lpstr>
      <vt:lpstr>'WMP-HR'!Print_Titles</vt:lpstr>
      <vt:lpstr>'WMP-IR'!Print_Titles</vt:lpstr>
      <vt:lpstr>'WMP-IS'!Print_Titles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Anshuman Tripathy</dc:creator>
  <cp:lastModifiedBy>Anshuman Tripathy</cp:lastModifiedBy>
  <cp:lastPrinted>2015-11-27T13:25:16Z</cp:lastPrinted>
  <dcterms:created xsi:type="dcterms:W3CDTF">2014-12-12T12:22:01Z</dcterms:created>
  <dcterms:modified xsi:type="dcterms:W3CDTF">2019-07-07T08:18:52Z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0x010100BBC3E2332671D040A34B2355CB51507910009A4BB00D5CDCCF4E9611CA8DBFE91F66</vt:lpwstr>
  </property>
  <property fmtid="{D5CDD505-2E9C-101B-9397-08002B2CF9AE}" pid="3" name="RA Document Classification">
    <vt:lpwstr>1;#Internal|b1228692-7d2c-4c1e-890f-3a3a688f179b</vt:lpwstr>
  </property>
</Properties>
</file>